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НАТАША\Мои документы\РАСПОРЯЖЕНИЯ 2025\ПОСТАНОВЛЕНИЯ 2025\№ 16 (Отчет 1 квартал)\"/>
    </mc:Choice>
  </mc:AlternateContent>
  <xr:revisionPtr revIDLastSave="0" documentId="13_ncr:1_{56D8E87B-88C5-4197-8609-9121F3C46E6A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№ 1" sheetId="4" r:id="rId1"/>
  </sheets>
  <definedNames>
    <definedName name="_xlnm.Print_Area" localSheetId="0">'№ 1'!$A$1:$D$62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5" i="4" l="1"/>
  <c r="D40" i="4" l="1"/>
  <c r="D39" i="4" s="1"/>
  <c r="D38" i="4" s="1"/>
  <c r="B21" i="4" l="1"/>
  <c r="B22" i="4" s="1"/>
  <c r="B23" i="4" s="1"/>
  <c r="B24" i="4" s="1"/>
  <c r="B25" i="4" s="1"/>
  <c r="B26" i="4" s="1"/>
  <c r="B27" i="4" s="1"/>
  <c r="B28" i="4" s="1"/>
  <c r="B29" i="4" s="1"/>
  <c r="D28" i="4"/>
  <c r="D26" i="4"/>
  <c r="D24" i="4"/>
  <c r="D22" i="4"/>
  <c r="D21" i="4" l="1"/>
  <c r="D20" i="4" s="1"/>
  <c r="D14" i="4"/>
  <c r="D31" i="4"/>
  <c r="D34" i="4"/>
  <c r="D36" i="4"/>
  <c r="D46" i="4"/>
  <c r="D45" i="4" s="1"/>
  <c r="D44" i="4" s="1"/>
  <c r="D49" i="4"/>
  <c r="D48" i="4" s="1"/>
  <c r="D59" i="4"/>
  <c r="D54" i="4"/>
  <c r="D53" i="4" s="1"/>
  <c r="D57" i="4"/>
  <c r="D56" i="4" s="1"/>
  <c r="D60" i="4"/>
  <c r="D52" i="4" l="1"/>
  <c r="D51" i="4" s="1"/>
  <c r="D43" i="4"/>
  <c r="D33" i="4"/>
  <c r="D30" i="4" s="1"/>
  <c r="D13" i="4" s="1"/>
  <c r="D42" i="4" l="1"/>
  <c r="D62" i="4" s="1"/>
</calcChain>
</file>

<file path=xl/sharedStrings.xml><?xml version="1.0" encoding="utf-8"?>
<sst xmlns="http://schemas.openxmlformats.org/spreadsheetml/2006/main" count="149" uniqueCount="108">
  <si>
    <t>Код бюджетной классификации</t>
  </si>
  <si>
    <t>Наименование налога (сбора)</t>
  </si>
  <si>
    <t>НАЛОГИ НА ПРИБЫЛЬ, ДОХОДЫ</t>
  </si>
  <si>
    <t>Налог на доходы физических лиц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</si>
  <si>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</si>
  <si>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</si>
  <si>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</si>
  <si>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</si>
  <si>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</si>
  <si>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Земельный налог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</si>
  <si>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</si>
  <si>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 на имущество физических лиц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</si>
  <si>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</si>
  <si>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</si>
  <si>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</si>
  <si>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</si>
  <si>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</si>
  <si>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</si>
  <si>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</si>
  <si>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Иные межбюджетные трансферты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</si>
  <si>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</si>
  <si>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</si>
  <si>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r>
      <t xml:space="preserve">Налог на имущество физических лиц, взимаемый по ставкам, применяемым к объектам налогообложения, расположенным в границах </t>
    </r>
    <r>
      <rPr>
        <sz val="10"/>
        <color indexed="8"/>
        <rFont val="Times New Roman"/>
        <family val="1"/>
        <charset val="204"/>
      </rPr>
      <t xml:space="preserve">сельских </t>
    </r>
    <r>
      <rPr>
        <sz val="10"/>
        <rFont val="Times New Roman"/>
        <family val="1"/>
        <charset val="204"/>
      </rPr>
      <t>поселений</t>
    </r>
  </si>
  <si>
    <r>
      <t xml:space="preserve">Прочие поступления от использования имущества, находящегося в собственности </t>
    </r>
    <r>
      <rPr>
        <sz val="10"/>
        <color indexed="8"/>
        <rFont val="Times New Roman"/>
        <family val="1"/>
        <charset val="204"/>
      </rPr>
      <t>сельских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</rPr>
      <t>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  </r>
  </si>
  <si>
    <t>Земельный налог с организаций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</si>
  <si>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</si>
  <si>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</si>
  <si>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</si>
  <si>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</si>
  <si>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</si>
  <si>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Прочие межбюджетные трансферты , передаваемые бюджетам сельских поселений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</si>
  <si>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</si>
  <si>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</si>
  <si>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</si>
  <si>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</si>
  <si>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с доходов, полученныхфизическими лицами в соответствии со статьей 228  Налогового кодекса Российской Федерации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</si>
  <si>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</si>
  <si>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</si>
  <si>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</si>
  <si>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 поселений на выравнивание бюджетной обеспеченности из бюджетов муниципальных районов</t>
  </si>
  <si>
    <t xml:space="preserve">Прочие межбюджетные трансферты , передаваемые бюджетам </t>
  </si>
  <si>
    <t>Прочие неналоговые доходы</t>
  </si>
  <si>
    <t>Средства самообложения граждан</t>
  </si>
  <si>
    <t>Средства самообложения граждан, зачисляемые в бюджеты сельских  поселений</t>
  </si>
  <si>
    <t>тыс.руб</t>
  </si>
  <si>
    <t>администратор поступлений</t>
  </si>
  <si>
    <t>доходов бюджета  поселения</t>
  </si>
  <si>
    <t xml:space="preserve"> 1 01 00000 00 0000 000</t>
  </si>
  <si>
    <t>1 01 02000 01 0000 110</t>
  </si>
  <si>
    <t>182</t>
  </si>
  <si>
    <t>1 01 02010 01 0000 110</t>
  </si>
  <si>
    <t>1 01 02030 01 0000 110</t>
  </si>
  <si>
    <t>1 03 00000 00 0000 000</t>
  </si>
  <si>
    <t>1 03 02000 01 0000 110</t>
  </si>
  <si>
    <t>1 03 02230 01 0000 110</t>
  </si>
  <si>
    <t>1 03 02231 01 0000 110</t>
  </si>
  <si>
    <t>1 03 02240 01 0000 110</t>
  </si>
  <si>
    <t>1 03 02241 01 0000 110</t>
  </si>
  <si>
    <t>1 03 02250 01 0000 110</t>
  </si>
  <si>
    <t>1 03 02251 01 0000 110</t>
  </si>
  <si>
    <t>1 03 02260 01 0000 110</t>
  </si>
  <si>
    <t>Федеральная налоговая служба</t>
  </si>
  <si>
    <t xml:space="preserve"> 1 06 00000 00 0000 000</t>
  </si>
  <si>
    <t xml:space="preserve"> 1 06 01000 00 0000 110</t>
  </si>
  <si>
    <t>1 06 01030 10 0000 110</t>
  </si>
  <si>
    <t>1 06 06000 00 0000 110</t>
  </si>
  <si>
    <t>1 06 06030 00 0000 110</t>
  </si>
  <si>
    <t>1 06 06033 10 0000 110</t>
  </si>
  <si>
    <t>1 06 06040 00 0000 110</t>
  </si>
  <si>
    <t>1 06 06043 10 0000 110</t>
  </si>
  <si>
    <t>990</t>
  </si>
  <si>
    <t>администрация Подрезчихинского сельского поселения</t>
  </si>
  <si>
    <t xml:space="preserve">       Х</t>
  </si>
  <si>
    <t xml:space="preserve">                      Х</t>
  </si>
  <si>
    <t>1 11 00000 00 0000 000</t>
  </si>
  <si>
    <t>1 11 09000 00 0000 120</t>
  </si>
  <si>
    <t>1 11 09040 00 0000 120</t>
  </si>
  <si>
    <t>1 11 09045 10 0000 120</t>
  </si>
  <si>
    <t>1 17 00000 00 0000 000</t>
  </si>
  <si>
    <t>1 17 14000 00 0000 150</t>
  </si>
  <si>
    <t xml:space="preserve"> 2 02 00000 00 0000 000</t>
  </si>
  <si>
    <t xml:space="preserve"> 2 02 10000 00 0000 150</t>
  </si>
  <si>
    <t>2 02 16001 00 0000 150</t>
  </si>
  <si>
    <t xml:space="preserve"> 2 02 16001 10 0000 150</t>
  </si>
  <si>
    <t>2 02 30000 00 0000 150</t>
  </si>
  <si>
    <t>2 02 35118 00 0000 150</t>
  </si>
  <si>
    <t>2 02 35118 10 0000 150</t>
  </si>
  <si>
    <t>2 02 40000 00 0000 150</t>
  </si>
  <si>
    <t xml:space="preserve"> 2 02 49999 00 0000 150</t>
  </si>
  <si>
    <t xml:space="preserve"> 2 02 49999 10 0000 150</t>
  </si>
  <si>
    <t xml:space="preserve">                                                                                                                                                                                         Приложение № 1</t>
  </si>
  <si>
    <t>2 00 00000 00 0000 000</t>
  </si>
  <si>
    <t>Налоговые и неналоговые доходы</t>
  </si>
  <si>
    <t>1 00 00000 00 0000 000</t>
  </si>
  <si>
    <t>к Постановлению администрации Подрезчихинского сельского поселения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</si>
  <si>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</si>
  <si>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Управление финансов администрации Белохолуницкого муниципального района Кировской области</t>
  </si>
  <si>
    <t>912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</si>
  <si>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</si>
  <si>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20800000000000000</t>
  </si>
  <si>
    <t>20805000100000150</t>
  </si>
  <si>
    <t>Доходы бюджета муниципального образования Подрезчихинское сельское поселение Белохолуницкого района Кировской области за 1 квартал 2025 год.</t>
  </si>
  <si>
    <t>Кассовое исполнение за 1 квартал 2025 год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</si>
  <si>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 (сумма платежа (перерасчеты, недоимка и задолженность по соответствующему платежу, в том числе по отмененному)</t>
  </si>
  <si>
    <t>1 01 02210 01 0000 100</t>
  </si>
  <si>
    <t>Налог на доходы физических лиц в части суммы налога, превышающей 650 тысяч рублей, относящейся к налоговой базе, указанной в пункте 62 статьи 210 Налогового кодекса Российской Федерации, превышающей 5 миллионов рублей</t>
  </si>
  <si>
    <t>1 01 02230 01 0000 110</t>
  </si>
  <si>
    <t xml:space="preserve">                                                                                                  № 16-П    от 04.04.2025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</si>
</sst>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sz val="10"/>
      <name val="Times New Roman Cyr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.5"/>
      <name val="Calibri"/>
      <family val="2"/>
      <charset val="204"/>
    </font>
    <font>
      <sz val="10"/>
      <color rgb="FF000000"/>
      <name val="Arial Cyr"/>
      <family val="2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</font>
    <font>
      <b/>
      <sz val="14"/>
      <name val="Times New Roman"/>
      <family val="1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3" fillId="0" borderId="8">
      <alignment horizontal="left" vertical="top" wrapText="1"/>
    </xf>
    <xf numFmtId="49" fontId="13" fillId="0" borderId="8">
      <alignment horizontal="center" vertical="top" shrinkToFit="1"/>
    </xf>
  </cellStyleXfs>
  <cellXfs count="63">
    <xf numFmtId="0" fontId="0" fillId="0" borderId="0" xfId="0"/>
    <xf numFmtId="0" fontId="3" fillId="0" borderId="0" xfId="0" applyFont="1"/>
    <xf numFmtId="0" fontId="4" fillId="0" borderId="0" xfId="0" applyFont="1"/>
    <xf numFmtId="0" fontId="7" fillId="2" borderId="1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 vertical="center"/>
    </xf>
    <xf numFmtId="0" fontId="9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justify" vertical="top" wrapText="1"/>
    </xf>
    <xf numFmtId="0" fontId="9" fillId="0" borderId="3" xfId="0" applyFont="1" applyBorder="1" applyAlignment="1">
      <alignment wrapText="1"/>
    </xf>
    <xf numFmtId="0" fontId="9" fillId="0" borderId="3" xfId="0" applyFont="1" applyBorder="1"/>
    <xf numFmtId="0" fontId="8" fillId="0" borderId="4" xfId="0" applyFont="1" applyBorder="1" applyAlignment="1">
      <alignment wrapText="1"/>
    </xf>
    <xf numFmtId="0" fontId="7" fillId="2" borderId="0" xfId="0" applyFont="1" applyFill="1" applyBorder="1" applyAlignment="1">
      <alignment horizontal="center"/>
    </xf>
    <xf numFmtId="0" fontId="9" fillId="0" borderId="0" xfId="0" applyFont="1" applyAlignment="1">
      <alignment wrapText="1"/>
    </xf>
    <xf numFmtId="0" fontId="9" fillId="0" borderId="3" xfId="0" applyFont="1" applyBorder="1" applyAlignment="1">
      <alignment vertical="center" wrapText="1"/>
    </xf>
    <xf numFmtId="0" fontId="8" fillId="2" borderId="3" xfId="0" applyFont="1" applyFill="1" applyBorder="1" applyAlignment="1">
      <alignment horizontal="left" vertical="top" wrapText="1"/>
    </xf>
    <xf numFmtId="2" fontId="1" fillId="0" borderId="0" xfId="0" applyNumberFormat="1" applyFont="1" applyBorder="1"/>
    <xf numFmtId="2" fontId="1" fillId="0" borderId="1" xfId="0" applyNumberFormat="1" applyFont="1" applyBorder="1" applyAlignment="1">
      <alignment horizontal="center" wrapText="1"/>
    </xf>
    <xf numFmtId="2" fontId="2" fillId="0" borderId="3" xfId="0" applyNumberFormat="1" applyFont="1" applyBorder="1"/>
    <xf numFmtId="2" fontId="1" fillId="0" borderId="3" xfId="0" applyNumberFormat="1" applyFont="1" applyBorder="1"/>
    <xf numFmtId="2" fontId="2" fillId="0" borderId="1" xfId="0" applyNumberFormat="1" applyFont="1" applyBorder="1"/>
    <xf numFmtId="2" fontId="1" fillId="0" borderId="1" xfId="0" applyNumberFormat="1" applyFont="1" applyBorder="1"/>
    <xf numFmtId="2" fontId="2" fillId="0" borderId="4" xfId="0" applyNumberFormat="1" applyFont="1" applyBorder="1"/>
    <xf numFmtId="2" fontId="1" fillId="0" borderId="0" xfId="0" applyNumberFormat="1" applyFont="1"/>
    <xf numFmtId="0" fontId="7" fillId="2" borderId="0" xfId="0" applyFont="1" applyFill="1" applyAlignment="1">
      <alignment wrapText="1"/>
    </xf>
    <xf numFmtId="0" fontId="8" fillId="2" borderId="2" xfId="0" applyFont="1" applyFill="1" applyBorder="1" applyAlignment="1">
      <alignment horizontal="left" vertical="top" wrapText="1"/>
    </xf>
    <xf numFmtId="0" fontId="0" fillId="0" borderId="0" xfId="0" applyAlignment="1"/>
    <xf numFmtId="0" fontId="12" fillId="0" borderId="3" xfId="0" applyFont="1" applyBorder="1" applyAlignment="1">
      <alignment wrapText="1"/>
    </xf>
    <xf numFmtId="0" fontId="4" fillId="0" borderId="3" xfId="0" applyFont="1" applyBorder="1"/>
    <xf numFmtId="0" fontId="0" fillId="0" borderId="3" xfId="0" applyFont="1" applyBorder="1"/>
    <xf numFmtId="2" fontId="0" fillId="0" borderId="3" xfId="0" applyNumberFormat="1" applyFont="1" applyBorder="1"/>
    <xf numFmtId="2" fontId="4" fillId="0" borderId="3" xfId="0" applyNumberFormat="1" applyFont="1" applyBorder="1"/>
    <xf numFmtId="0" fontId="9" fillId="0" borderId="0" xfId="0" applyFont="1" applyAlignment="1">
      <alignment horizontal="right"/>
    </xf>
    <xf numFmtId="2" fontId="1" fillId="0" borderId="4" xfId="0" applyNumberFormat="1" applyFont="1" applyBorder="1" applyAlignment="1">
      <alignment horizontal="center" wrapText="1"/>
    </xf>
    <xf numFmtId="2" fontId="1" fillId="0" borderId="3" xfId="0" applyNumberFormat="1" applyFont="1" applyBorder="1" applyAlignment="1">
      <alignment horizontal="center" wrapText="1"/>
    </xf>
    <xf numFmtId="49" fontId="2" fillId="0" borderId="3" xfId="0" applyNumberFormat="1" applyFont="1" applyBorder="1"/>
    <xf numFmtId="49" fontId="1" fillId="0" borderId="3" xfId="0" applyNumberFormat="1" applyFont="1" applyBorder="1"/>
    <xf numFmtId="49" fontId="2" fillId="0" borderId="4" xfId="0" applyNumberFormat="1" applyFont="1" applyBorder="1"/>
    <xf numFmtId="0" fontId="4" fillId="0" borderId="1" xfId="0" applyFont="1" applyBorder="1"/>
    <xf numFmtId="0" fontId="15" fillId="0" borderId="2" xfId="0" applyFont="1" applyBorder="1" applyAlignment="1">
      <alignment wrapText="1"/>
    </xf>
    <xf numFmtId="0" fontId="0" fillId="0" borderId="5" xfId="0" applyFont="1" applyBorder="1"/>
    <xf numFmtId="49" fontId="2" fillId="0" borderId="5" xfId="0" applyNumberFormat="1" applyFont="1" applyBorder="1"/>
    <xf numFmtId="0" fontId="14" fillId="2" borderId="9" xfId="0" applyFont="1" applyFill="1" applyBorder="1" applyAlignment="1">
      <alignment horizontal="left" vertical="top" wrapText="1"/>
    </xf>
    <xf numFmtId="2" fontId="2" fillId="0" borderId="5" xfId="0" applyNumberFormat="1" applyFont="1" applyBorder="1"/>
    <xf numFmtId="1" fontId="1" fillId="0" borderId="3" xfId="0" applyNumberFormat="1" applyFont="1" applyBorder="1"/>
    <xf numFmtId="49" fontId="2" fillId="0" borderId="1" xfId="0" applyNumberFormat="1" applyFont="1" applyBorder="1"/>
    <xf numFmtId="0" fontId="14" fillId="2" borderId="3" xfId="0" applyFont="1" applyFill="1" applyBorder="1" applyAlignment="1">
      <alignment horizontal="left" vertical="top" wrapText="1"/>
    </xf>
    <xf numFmtId="0" fontId="3" fillId="0" borderId="3" xfId="0" applyFont="1" applyBorder="1"/>
    <xf numFmtId="2" fontId="1" fillId="0" borderId="5" xfId="0" applyNumberFormat="1" applyFont="1" applyBorder="1"/>
    <xf numFmtId="0" fontId="8" fillId="2" borderId="9" xfId="0" applyFont="1" applyFill="1" applyBorder="1" applyAlignment="1">
      <alignment horizontal="left" vertical="top" wrapText="1"/>
    </xf>
    <xf numFmtId="0" fontId="3" fillId="0" borderId="5" xfId="0" applyFont="1" applyBorder="1"/>
    <xf numFmtId="0" fontId="9" fillId="2" borderId="3" xfId="0" applyFont="1" applyFill="1" applyBorder="1" applyAlignment="1">
      <alignment horizontal="left" vertical="top" wrapText="1"/>
    </xf>
    <xf numFmtId="49" fontId="0" fillId="0" borderId="3" xfId="0" applyNumberFormat="1" applyFont="1" applyBorder="1"/>
    <xf numFmtId="0" fontId="16" fillId="2" borderId="0" xfId="0" applyFont="1" applyFill="1" applyAlignment="1">
      <alignment horizontal="center"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left"/>
    </xf>
    <xf numFmtId="2" fontId="1" fillId="0" borderId="6" xfId="0" applyNumberFormat="1" applyFont="1" applyBorder="1" applyAlignment="1">
      <alignment horizontal="center" wrapText="1"/>
    </xf>
    <xf numFmtId="0" fontId="0" fillId="0" borderId="10" xfId="0" applyBorder="1" applyAlignment="1">
      <alignment wrapText="1"/>
    </xf>
    <xf numFmtId="0" fontId="9" fillId="0" borderId="0" xfId="0" applyFont="1" applyAlignment="1">
      <alignment horizontal="right" wrapText="1"/>
    </xf>
    <xf numFmtId="0" fontId="0" fillId="0" borderId="0" xfId="0" applyAlignment="1">
      <alignment horizontal="right" wrapText="1"/>
    </xf>
  </cellXfs>
  <cellStyles count="3">
    <cellStyle name="xl41" xfId="1" xr:uid="{00000000-0005-0000-0000-000000000000}"/>
    <cellStyle name="xl42" xfId="2" xr:uid="{00000000-0005-0000-0000-000001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4">
    <pageSetUpPr fitToPage="1"/>
  </sheetPr>
  <dimension ref="A1:G62"/>
  <sheetViews>
    <sheetView tabSelected="1" view="pageBreakPreview" zoomScaleSheetLayoutView="100" workbookViewId="0">
      <selection activeCell="D6" sqref="D6"/>
    </sheetView>
  </sheetViews>
  <sheetFormatPr defaultRowHeight="12.75" x14ac:dyDescent="0.2"/>
  <cols>
    <col min="1" max="1" width="71" style="2" customWidth="1"/>
    <col min="2" max="2" width="11.140625" style="2" customWidth="1"/>
    <col min="3" max="3" width="25.140625" style="2" customWidth="1"/>
    <col min="4" max="4" width="15.5703125" style="25" customWidth="1"/>
    <col min="5" max="16384" width="9.140625" style="2"/>
  </cols>
  <sheetData>
    <row r="1" spans="1:4" x14ac:dyDescent="0.2">
      <c r="A1" s="28"/>
      <c r="B1" s="28"/>
      <c r="C1" s="28"/>
    </row>
    <row r="2" spans="1:4" x14ac:dyDescent="0.2">
      <c r="A2" s="58"/>
      <c r="B2" s="58"/>
      <c r="C2" s="58"/>
      <c r="D2" s="58"/>
    </row>
    <row r="3" spans="1:4" x14ac:dyDescent="0.2">
      <c r="A3" s="8"/>
      <c r="B3" s="8"/>
      <c r="C3" s="8"/>
    </row>
    <row r="4" spans="1:4" ht="18" customHeight="1" x14ac:dyDescent="0.2">
      <c r="A4" s="28" t="s">
        <v>90</v>
      </c>
      <c r="B4" s="28"/>
      <c r="C4" s="28"/>
      <c r="D4" s="28"/>
    </row>
    <row r="5" spans="1:4" ht="32.25" customHeight="1" x14ac:dyDescent="0.2">
      <c r="A5" s="34"/>
      <c r="B5" s="34"/>
      <c r="C5" s="61" t="s">
        <v>94</v>
      </c>
      <c r="D5" s="62"/>
    </row>
    <row r="6" spans="1:4" x14ac:dyDescent="0.2">
      <c r="A6" s="8"/>
      <c r="B6" s="8"/>
      <c r="C6" s="8" t="s">
        <v>107</v>
      </c>
      <c r="D6" s="18"/>
    </row>
    <row r="7" spans="1:4" s="26" customFormat="1" ht="46.5" customHeight="1" x14ac:dyDescent="0.3">
      <c r="A7" s="55" t="s">
        <v>101</v>
      </c>
      <c r="B7" s="55"/>
      <c r="C7" s="55"/>
      <c r="D7" s="55"/>
    </row>
    <row r="8" spans="1:4" s="26" customFormat="1" ht="19.5" customHeight="1" x14ac:dyDescent="0.2"/>
    <row r="9" spans="1:4" s="26" customFormat="1" hidden="1" x14ac:dyDescent="0.2"/>
    <row r="10" spans="1:4" hidden="1" x14ac:dyDescent="0.2">
      <c r="A10" s="14"/>
      <c r="B10" s="14"/>
      <c r="C10" s="14"/>
      <c r="D10" s="18"/>
    </row>
    <row r="11" spans="1:4" ht="43.5" customHeight="1" x14ac:dyDescent="0.2">
      <c r="A11" s="56" t="s">
        <v>1</v>
      </c>
      <c r="B11" s="59" t="s">
        <v>0</v>
      </c>
      <c r="C11" s="60"/>
      <c r="D11" s="35" t="s">
        <v>102</v>
      </c>
    </row>
    <row r="12" spans="1:4" ht="51" x14ac:dyDescent="0.2">
      <c r="A12" s="57"/>
      <c r="B12" s="36" t="s">
        <v>45</v>
      </c>
      <c r="C12" s="36" t="s">
        <v>46</v>
      </c>
      <c r="D12" s="19" t="s">
        <v>44</v>
      </c>
    </row>
    <row r="13" spans="1:4" ht="18.75" x14ac:dyDescent="0.3">
      <c r="A13" s="41" t="s">
        <v>61</v>
      </c>
      <c r="B13" s="37" t="s">
        <v>49</v>
      </c>
      <c r="C13" s="40"/>
      <c r="D13" s="20">
        <f>D14+D30+D20</f>
        <v>252.59</v>
      </c>
    </row>
    <row r="14" spans="1:4" s="1" customFormat="1" x14ac:dyDescent="0.2">
      <c r="A14" s="4" t="s">
        <v>2</v>
      </c>
      <c r="B14" s="37" t="s">
        <v>49</v>
      </c>
      <c r="C14" s="3" t="s">
        <v>47</v>
      </c>
      <c r="D14" s="20">
        <f>D15</f>
        <v>112.95</v>
      </c>
    </row>
    <row r="15" spans="1:4" x14ac:dyDescent="0.2">
      <c r="A15" s="5" t="s">
        <v>3</v>
      </c>
      <c r="B15" s="38" t="s">
        <v>49</v>
      </c>
      <c r="C15" s="21" t="s">
        <v>48</v>
      </c>
      <c r="D15" s="21">
        <f>D16+D17+D18+D19</f>
        <v>112.95</v>
      </c>
    </row>
    <row r="16" spans="1:4" ht="51" x14ac:dyDescent="0.2">
      <c r="A16" s="5" t="s">
        <v>16</v>
      </c>
      <c r="B16" s="38" t="s">
        <v>49</v>
      </c>
      <c r="C16" s="30" t="s">
        <v>50</v>
      </c>
      <c r="D16" s="21">
        <v>103.76</v>
      </c>
    </row>
    <row r="17" spans="1:7" ht="25.5" x14ac:dyDescent="0.2">
      <c r="A17" s="5" t="s">
        <v>35</v>
      </c>
      <c r="B17" s="38" t="s">
        <v>49</v>
      </c>
      <c r="C17" s="30" t="s">
        <v>51</v>
      </c>
      <c r="D17" s="21">
        <v>0</v>
      </c>
    </row>
    <row r="18" spans="1:7" ht="51" x14ac:dyDescent="0.2">
      <c r="A18" s="5" t="s">
        <v>103</v>
      </c>
      <c r="B18" s="38" t="s">
        <v>49</v>
      </c>
      <c r="C18" s="31" t="s">
        <v>104</v>
      </c>
      <c r="D18" s="21">
        <v>8.48</v>
      </c>
    </row>
    <row r="19" spans="1:7" ht="38.25" x14ac:dyDescent="0.2">
      <c r="A19" s="5" t="s">
        <v>105</v>
      </c>
      <c r="B19" s="38" t="s">
        <v>49</v>
      </c>
      <c r="C19" s="31" t="s">
        <v>106</v>
      </c>
      <c r="D19" s="21">
        <v>0.71</v>
      </c>
    </row>
    <row r="20" spans="1:7" ht="25.5" x14ac:dyDescent="0.2">
      <c r="A20" s="27" t="s">
        <v>14</v>
      </c>
      <c r="B20" s="37" t="s">
        <v>49</v>
      </c>
      <c r="C20" s="20" t="s">
        <v>52</v>
      </c>
      <c r="D20" s="20">
        <f>D21</f>
        <v>138.62</v>
      </c>
    </row>
    <row r="21" spans="1:7" ht="45.75" customHeight="1" x14ac:dyDescent="0.2">
      <c r="A21" s="5" t="s">
        <v>15</v>
      </c>
      <c r="B21" s="46" t="str">
        <f>B20</f>
        <v>182</v>
      </c>
      <c r="C21" s="21" t="s">
        <v>53</v>
      </c>
      <c r="D21" s="21">
        <f>D22+D24+D26+D28</f>
        <v>138.62</v>
      </c>
      <c r="G21" t="s">
        <v>28</v>
      </c>
    </row>
    <row r="22" spans="1:7" ht="51" x14ac:dyDescent="0.2">
      <c r="A22" s="5" t="s">
        <v>17</v>
      </c>
      <c r="B22" s="46" t="str">
        <f t="shared" ref="B22:B29" si="0">B21</f>
        <v>182</v>
      </c>
      <c r="C22" s="21" t="s">
        <v>54</v>
      </c>
      <c r="D22" s="21">
        <f>D23</f>
        <v>68.09</v>
      </c>
    </row>
    <row r="23" spans="1:7" ht="40.5" customHeight="1" x14ac:dyDescent="0.25">
      <c r="A23" s="29" t="s">
        <v>31</v>
      </c>
      <c r="B23" s="46" t="str">
        <f t="shared" si="0"/>
        <v>182</v>
      </c>
      <c r="C23" s="30" t="s">
        <v>55</v>
      </c>
      <c r="D23" s="21">
        <v>68.09</v>
      </c>
    </row>
    <row r="24" spans="1:7" ht="40.5" customHeight="1" x14ac:dyDescent="0.2">
      <c r="A24" s="5" t="s">
        <v>20</v>
      </c>
      <c r="B24" s="46" t="str">
        <f t="shared" si="0"/>
        <v>182</v>
      </c>
      <c r="C24" s="21" t="s">
        <v>56</v>
      </c>
      <c r="D24" s="21">
        <f>D25</f>
        <v>0.39</v>
      </c>
    </row>
    <row r="25" spans="1:7" s="1" customFormat="1" ht="99.75" x14ac:dyDescent="0.25">
      <c r="A25" s="29" t="s">
        <v>32</v>
      </c>
      <c r="B25" s="46" t="str">
        <f t="shared" si="0"/>
        <v>182</v>
      </c>
      <c r="C25" s="31" t="s">
        <v>57</v>
      </c>
      <c r="D25" s="21">
        <v>0.39</v>
      </c>
    </row>
    <row r="26" spans="1:7" s="1" customFormat="1" ht="51" x14ac:dyDescent="0.2">
      <c r="A26" s="5" t="s">
        <v>18</v>
      </c>
      <c r="B26" s="46" t="str">
        <f t="shared" si="0"/>
        <v>182</v>
      </c>
      <c r="C26" s="21" t="s">
        <v>58</v>
      </c>
      <c r="D26" s="21">
        <f>D27</f>
        <v>76</v>
      </c>
    </row>
    <row r="27" spans="1:7" s="1" customFormat="1" ht="85.5" x14ac:dyDescent="0.25">
      <c r="A27" s="29" t="s">
        <v>33</v>
      </c>
      <c r="B27" s="46" t="str">
        <f t="shared" si="0"/>
        <v>182</v>
      </c>
      <c r="C27" s="31" t="s">
        <v>59</v>
      </c>
      <c r="D27" s="21">
        <v>76</v>
      </c>
    </row>
    <row r="28" spans="1:7" ht="51" x14ac:dyDescent="0.2">
      <c r="A28" s="5" t="s">
        <v>29</v>
      </c>
      <c r="B28" s="46" t="str">
        <f t="shared" si="0"/>
        <v>182</v>
      </c>
      <c r="C28" s="21" t="s">
        <v>60</v>
      </c>
      <c r="D28" s="21">
        <f>D29</f>
        <v>-5.86</v>
      </c>
    </row>
    <row r="29" spans="1:7" ht="85.5" x14ac:dyDescent="0.25">
      <c r="A29" s="29" t="s">
        <v>34</v>
      </c>
      <c r="B29" s="46" t="str">
        <f t="shared" si="0"/>
        <v>182</v>
      </c>
      <c r="C29" s="21" t="s">
        <v>60</v>
      </c>
      <c r="D29" s="21">
        <v>-5.86</v>
      </c>
    </row>
    <row r="30" spans="1:7" x14ac:dyDescent="0.2">
      <c r="A30" s="4" t="s">
        <v>8</v>
      </c>
      <c r="B30" s="37" t="s">
        <v>49</v>
      </c>
      <c r="C30" s="20" t="s">
        <v>62</v>
      </c>
      <c r="D30" s="20">
        <f>D33+D32</f>
        <v>1.02</v>
      </c>
    </row>
    <row r="31" spans="1:7" x14ac:dyDescent="0.2">
      <c r="A31" s="12" t="s">
        <v>11</v>
      </c>
      <c r="B31" s="38" t="s">
        <v>49</v>
      </c>
      <c r="C31" s="21" t="s">
        <v>63</v>
      </c>
      <c r="D31" s="21">
        <f>D32</f>
        <v>0.17</v>
      </c>
    </row>
    <row r="32" spans="1:7" ht="27.75" customHeight="1" x14ac:dyDescent="0.2">
      <c r="A32" s="11" t="s">
        <v>22</v>
      </c>
      <c r="B32" s="38" t="s">
        <v>49</v>
      </c>
      <c r="C32" s="31" t="s">
        <v>64</v>
      </c>
      <c r="D32" s="30">
        <v>0.17</v>
      </c>
    </row>
    <row r="33" spans="1:4" x14ac:dyDescent="0.2">
      <c r="A33" s="5" t="s">
        <v>9</v>
      </c>
      <c r="B33" s="38" t="s">
        <v>49</v>
      </c>
      <c r="C33" s="21" t="s">
        <v>65</v>
      </c>
      <c r="D33" s="21">
        <f>D34+D36</f>
        <v>0.85</v>
      </c>
    </row>
    <row r="34" spans="1:4" s="1" customFormat="1" x14ac:dyDescent="0.2">
      <c r="A34" s="6" t="s">
        <v>24</v>
      </c>
      <c r="B34" s="38" t="s">
        <v>49</v>
      </c>
      <c r="C34" s="21" t="s">
        <v>66</v>
      </c>
      <c r="D34" s="21">
        <f>D35</f>
        <v>0.85</v>
      </c>
    </row>
    <row r="35" spans="1:4" s="1" customFormat="1" ht="25.5" x14ac:dyDescent="0.2">
      <c r="A35" s="6" t="s">
        <v>27</v>
      </c>
      <c r="B35" s="38" t="s">
        <v>49</v>
      </c>
      <c r="C35" s="31" t="s">
        <v>67</v>
      </c>
      <c r="D35" s="21">
        <v>0.85</v>
      </c>
    </row>
    <row r="36" spans="1:4" s="1" customFormat="1" x14ac:dyDescent="0.2">
      <c r="A36" s="6" t="s">
        <v>36</v>
      </c>
      <c r="B36" s="38" t="s">
        <v>49</v>
      </c>
      <c r="C36" s="21" t="s">
        <v>68</v>
      </c>
      <c r="D36" s="21">
        <f>D37</f>
        <v>0</v>
      </c>
    </row>
    <row r="37" spans="1:4" s="1" customFormat="1" ht="25.5" x14ac:dyDescent="0.2">
      <c r="A37" s="6" t="s">
        <v>37</v>
      </c>
      <c r="B37" s="38" t="s">
        <v>49</v>
      </c>
      <c r="C37" s="31" t="s">
        <v>69</v>
      </c>
      <c r="D37" s="21">
        <v>0</v>
      </c>
    </row>
    <row r="38" spans="1:4" s="1" customFormat="1" ht="56.25" x14ac:dyDescent="0.2">
      <c r="A38" s="48" t="s">
        <v>96</v>
      </c>
      <c r="B38" s="37" t="s">
        <v>97</v>
      </c>
      <c r="C38" s="31"/>
      <c r="D38" s="21">
        <f>D39</f>
        <v>0</v>
      </c>
    </row>
    <row r="39" spans="1:4" s="1" customFormat="1" x14ac:dyDescent="0.2">
      <c r="A39" s="51" t="s">
        <v>5</v>
      </c>
      <c r="B39" s="43" t="s">
        <v>97</v>
      </c>
      <c r="C39" s="52" t="s">
        <v>91</v>
      </c>
      <c r="D39" s="50">
        <f>D40</f>
        <v>0</v>
      </c>
    </row>
    <row r="40" spans="1:4" s="1" customFormat="1" ht="63.75" x14ac:dyDescent="0.2">
      <c r="A40" s="53" t="s">
        <v>98</v>
      </c>
      <c r="B40" s="37" t="s">
        <v>97</v>
      </c>
      <c r="C40" s="54" t="s">
        <v>99</v>
      </c>
      <c r="D40" s="21">
        <f>D41</f>
        <v>0</v>
      </c>
    </row>
    <row r="41" spans="1:4" s="1" customFormat="1" ht="63.75" x14ac:dyDescent="0.2">
      <c r="A41" s="53" t="s">
        <v>95</v>
      </c>
      <c r="B41" s="37" t="s">
        <v>97</v>
      </c>
      <c r="C41" s="54" t="s">
        <v>100</v>
      </c>
      <c r="D41" s="21">
        <v>0</v>
      </c>
    </row>
    <row r="42" spans="1:4" s="1" customFormat="1" ht="37.5" x14ac:dyDescent="0.2">
      <c r="A42" s="44" t="s">
        <v>71</v>
      </c>
      <c r="B42" s="43" t="s">
        <v>70</v>
      </c>
      <c r="C42" s="42"/>
      <c r="D42" s="45">
        <f>D43+D51</f>
        <v>1231.92</v>
      </c>
    </row>
    <row r="43" spans="1:4" s="1" customFormat="1" ht="18.75" x14ac:dyDescent="0.2">
      <c r="A43" s="48" t="s">
        <v>92</v>
      </c>
      <c r="B43" s="37" t="s">
        <v>70</v>
      </c>
      <c r="C43" s="49" t="s">
        <v>93</v>
      </c>
      <c r="D43" s="20">
        <f>D44+D48</f>
        <v>66.58</v>
      </c>
    </row>
    <row r="44" spans="1:4" ht="25.5" x14ac:dyDescent="0.2">
      <c r="A44" s="4" t="s">
        <v>4</v>
      </c>
      <c r="B44" s="47" t="s">
        <v>70</v>
      </c>
      <c r="C44" s="22" t="s">
        <v>74</v>
      </c>
      <c r="D44" s="22">
        <f t="shared" ref="D44:D46" si="1">D45</f>
        <v>27.78</v>
      </c>
    </row>
    <row r="45" spans="1:4" ht="51" x14ac:dyDescent="0.2">
      <c r="A45" s="16" t="s">
        <v>12</v>
      </c>
      <c r="B45" s="37" t="s">
        <v>70</v>
      </c>
      <c r="C45" s="23" t="s">
        <v>75</v>
      </c>
      <c r="D45" s="23">
        <f t="shared" si="1"/>
        <v>27.78</v>
      </c>
    </row>
    <row r="46" spans="1:4" ht="51" x14ac:dyDescent="0.2">
      <c r="A46" s="11" t="s">
        <v>13</v>
      </c>
      <c r="B46" s="37" t="s">
        <v>70</v>
      </c>
      <c r="C46" s="23" t="s">
        <v>76</v>
      </c>
      <c r="D46" s="23">
        <f t="shared" si="1"/>
        <v>27.78</v>
      </c>
    </row>
    <row r="47" spans="1:4" ht="51" x14ac:dyDescent="0.2">
      <c r="A47" s="6" t="s">
        <v>23</v>
      </c>
      <c r="B47" s="38" t="s">
        <v>70</v>
      </c>
      <c r="C47" s="31" t="s">
        <v>77</v>
      </c>
      <c r="D47" s="21">
        <v>27.78</v>
      </c>
    </row>
    <row r="48" spans="1:4" x14ac:dyDescent="0.2">
      <c r="A48" s="17" t="s">
        <v>41</v>
      </c>
      <c r="B48" s="37" t="s">
        <v>70</v>
      </c>
      <c r="C48" s="20" t="s">
        <v>78</v>
      </c>
      <c r="D48" s="20">
        <f>D49</f>
        <v>38.799999999999997</v>
      </c>
    </row>
    <row r="49" spans="1:4" s="1" customFormat="1" x14ac:dyDescent="0.2">
      <c r="A49" s="12" t="s">
        <v>42</v>
      </c>
      <c r="B49" s="38" t="s">
        <v>70</v>
      </c>
      <c r="C49" s="21" t="s">
        <v>79</v>
      </c>
      <c r="D49" s="21">
        <f>D50</f>
        <v>38.799999999999997</v>
      </c>
    </row>
    <row r="50" spans="1:4" s="1" customFormat="1" x14ac:dyDescent="0.2">
      <c r="A50" s="11" t="s">
        <v>43</v>
      </c>
      <c r="B50" s="38" t="s">
        <v>70</v>
      </c>
      <c r="C50" s="21" t="s">
        <v>79</v>
      </c>
      <c r="D50" s="21">
        <v>38.799999999999997</v>
      </c>
    </row>
    <row r="51" spans="1:4" s="1" customFormat="1" x14ac:dyDescent="0.2">
      <c r="A51" s="7" t="s">
        <v>5</v>
      </c>
      <c r="B51" s="37" t="s">
        <v>70</v>
      </c>
      <c r="C51" s="20" t="s">
        <v>91</v>
      </c>
      <c r="D51" s="20">
        <f>D52</f>
        <v>1165.3400000000001</v>
      </c>
    </row>
    <row r="52" spans="1:4" ht="25.5" x14ac:dyDescent="0.2">
      <c r="A52" s="4" t="s">
        <v>7</v>
      </c>
      <c r="B52" s="37" t="s">
        <v>70</v>
      </c>
      <c r="C52" s="20" t="s">
        <v>80</v>
      </c>
      <c r="D52" s="20">
        <f>D53+D56+D59</f>
        <v>1165.3400000000001</v>
      </c>
    </row>
    <row r="53" spans="1:4" x14ac:dyDescent="0.2">
      <c r="A53" s="13" t="s">
        <v>26</v>
      </c>
      <c r="B53" s="39" t="s">
        <v>70</v>
      </c>
      <c r="C53" s="24" t="s">
        <v>81</v>
      </c>
      <c r="D53" s="24">
        <f>D54</f>
        <v>323.3</v>
      </c>
    </row>
    <row r="54" spans="1:4" ht="25.5" x14ac:dyDescent="0.2">
      <c r="A54" s="11" t="s">
        <v>38</v>
      </c>
      <c r="B54" s="38" t="s">
        <v>70</v>
      </c>
      <c r="C54" s="21" t="s">
        <v>82</v>
      </c>
      <c r="D54" s="21">
        <f>D55</f>
        <v>323.3</v>
      </c>
    </row>
    <row r="55" spans="1:4" ht="25.5" x14ac:dyDescent="0.2">
      <c r="A55" s="15" t="s">
        <v>39</v>
      </c>
      <c r="B55" s="38" t="s">
        <v>70</v>
      </c>
      <c r="C55" s="32" t="s">
        <v>83</v>
      </c>
      <c r="D55" s="21">
        <v>323.3</v>
      </c>
    </row>
    <row r="56" spans="1:4" x14ac:dyDescent="0.2">
      <c r="A56" s="10" t="s">
        <v>25</v>
      </c>
      <c r="B56" s="37" t="s">
        <v>70</v>
      </c>
      <c r="C56" s="20" t="s">
        <v>84</v>
      </c>
      <c r="D56" s="21">
        <f>D57</f>
        <v>33.54</v>
      </c>
    </row>
    <row r="57" spans="1:4" ht="40.5" customHeight="1" x14ac:dyDescent="0.2">
      <c r="A57" s="9" t="s">
        <v>10</v>
      </c>
      <c r="B57" s="38" t="s">
        <v>70</v>
      </c>
      <c r="C57" s="21" t="s">
        <v>85</v>
      </c>
      <c r="D57" s="21">
        <f>D58</f>
        <v>33.54</v>
      </c>
    </row>
    <row r="58" spans="1:4" s="1" customFormat="1" ht="25.5" x14ac:dyDescent="0.2">
      <c r="A58" s="9" t="s">
        <v>21</v>
      </c>
      <c r="B58" s="38" t="s">
        <v>70</v>
      </c>
      <c r="C58" s="33" t="s">
        <v>86</v>
      </c>
      <c r="D58" s="21">
        <v>33.54</v>
      </c>
    </row>
    <row r="59" spans="1:4" s="1" customFormat="1" ht="43.5" customHeight="1" x14ac:dyDescent="0.2">
      <c r="A59" s="10" t="s">
        <v>19</v>
      </c>
      <c r="B59" s="37" t="s">
        <v>70</v>
      </c>
      <c r="C59" s="20" t="s">
        <v>87</v>
      </c>
      <c r="D59" s="20">
        <f>D61</f>
        <v>808.5</v>
      </c>
    </row>
    <row r="60" spans="1:4" x14ac:dyDescent="0.2">
      <c r="A60" s="9" t="s">
        <v>40</v>
      </c>
      <c r="B60" s="38" t="s">
        <v>70</v>
      </c>
      <c r="C60" s="21" t="s">
        <v>88</v>
      </c>
      <c r="D60" s="21">
        <f>D61</f>
        <v>808.5</v>
      </c>
    </row>
    <row r="61" spans="1:4" x14ac:dyDescent="0.2">
      <c r="A61" s="11" t="s">
        <v>30</v>
      </c>
      <c r="B61" s="38" t="s">
        <v>70</v>
      </c>
      <c r="C61" s="33" t="s">
        <v>89</v>
      </c>
      <c r="D61" s="21">
        <v>808.5</v>
      </c>
    </row>
    <row r="62" spans="1:4" s="1" customFormat="1" ht="54.75" customHeight="1" x14ac:dyDescent="0.2">
      <c r="A62" s="7" t="s">
        <v>6</v>
      </c>
      <c r="B62" s="37" t="s">
        <v>72</v>
      </c>
      <c r="C62" s="20" t="s">
        <v>73</v>
      </c>
      <c r="D62" s="20">
        <f>D13+D42+D39</f>
        <v>1484.51</v>
      </c>
    </row>
  </sheetData>
  <mergeCells count="5">
    <mergeCell ref="A7:D7"/>
    <mergeCell ref="A11:A12"/>
    <mergeCell ref="A2:D2"/>
    <mergeCell ref="B11:C11"/>
    <mergeCell ref="C5:D5"/>
  </mergeCells>
  <phoneticPr fontId="17" type="noConversion"/>
  <pageMargins left="0.98425196850393704" right="0.31496062992125984" top="0.53" bottom="0.15748031496062992" header="0.67" footer="0.19685039370078741"/>
  <pageSetup paperSize="9" scale="73" fitToHeight="2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1</vt:lpstr>
      <vt:lpstr>'№ 1'!Область_печати</vt:lpstr>
    </vt:vector>
  </TitlesOfParts>
  <Company>Comp.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2020-02-13T07:31:38Z</cp:lastPrinted>
  <dcterms:created xsi:type="dcterms:W3CDTF">2005-12-03T10:59:10Z</dcterms:created>
  <dcterms:modified xsi:type="dcterms:W3CDTF">2025-05-16T06:40:46Z</dcterms:modified>
</cp:coreProperties>
</file>