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3 " sheetId="2" r:id="rId1"/>
  </sheets>
  <definedNames>
    <definedName name="_xlnm.Print_Titles" localSheetId="0">'№ 3 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" i="2"/>
  <c r="K10"/>
  <c r="L10"/>
  <c r="M10"/>
  <c r="N10"/>
  <c r="O10"/>
  <c r="Q19"/>
  <c r="J17"/>
  <c r="K17"/>
  <c r="L17"/>
  <c r="M17"/>
  <c r="N17"/>
  <c r="O17"/>
  <c r="P17"/>
  <c r="I17"/>
  <c r="P11" l="1"/>
  <c r="I11"/>
  <c r="I10" s="1"/>
  <c r="P22" l="1"/>
  <c r="I22"/>
  <c r="P20"/>
  <c r="I20"/>
  <c r="P15"/>
  <c r="I15"/>
  <c r="O26" l="1"/>
  <c r="N26"/>
  <c r="M26"/>
  <c r="L26"/>
  <c r="K26"/>
  <c r="J26"/>
  <c r="Q26" l="1"/>
  <c r="M25" l="1"/>
  <c r="M24" s="1"/>
  <c r="N23" l="1"/>
  <c r="N22" s="1"/>
  <c r="J23"/>
  <c r="J22" s="1"/>
  <c r="O23"/>
  <c r="O22" s="1"/>
  <c r="K23"/>
  <c r="K22" s="1"/>
  <c r="L23"/>
  <c r="L22" s="1"/>
  <c r="M23"/>
  <c r="M22" s="1"/>
  <c r="J13"/>
  <c r="J12" s="1"/>
  <c r="N13"/>
  <c r="N12" s="1"/>
  <c r="K13"/>
  <c r="K12" s="1"/>
  <c r="O13"/>
  <c r="O12" s="1"/>
  <c r="Q18"/>
  <c r="M21"/>
  <c r="M20" s="1"/>
  <c r="I24"/>
  <c r="J25"/>
  <c r="J24" s="1"/>
  <c r="K21"/>
  <c r="K20" s="1"/>
  <c r="O21"/>
  <c r="O20" s="1"/>
  <c r="Q16"/>
  <c r="N25"/>
  <c r="N24" s="1"/>
  <c r="N21"/>
  <c r="N20" s="1"/>
  <c r="J21"/>
  <c r="J20" s="1"/>
  <c r="L13"/>
  <c r="L12" s="1"/>
  <c r="K25"/>
  <c r="K24" s="1"/>
  <c r="O25"/>
  <c r="O24" s="1"/>
  <c r="L25"/>
  <c r="L24" s="1"/>
  <c r="L21"/>
  <c r="L20" s="1"/>
  <c r="L18" l="1"/>
  <c r="O18"/>
  <c r="M18"/>
  <c r="N18"/>
  <c r="K18"/>
  <c r="J18"/>
  <c r="Q13"/>
  <c r="M13"/>
  <c r="M12" s="1"/>
  <c r="Q15"/>
  <c r="Q17"/>
  <c r="L16" l="1"/>
  <c r="N16"/>
  <c r="K16"/>
  <c r="M16"/>
  <c r="J16"/>
  <c r="O16"/>
  <c r="Q14"/>
  <c r="P24"/>
  <c r="P10" s="1"/>
  <c r="K14" l="1"/>
  <c r="K11" s="1"/>
  <c r="K15"/>
  <c r="O14"/>
  <c r="O15"/>
  <c r="N14"/>
  <c r="N11" s="1"/>
  <c r="N15"/>
  <c r="M14"/>
  <c r="M15"/>
  <c r="J14"/>
  <c r="J11" s="1"/>
  <c r="J15"/>
  <c r="L14"/>
  <c r="L15"/>
  <c r="Q25"/>
  <c r="Q12"/>
  <c r="L11" l="1"/>
  <c r="M11"/>
  <c r="O11"/>
  <c r="Q24"/>
  <c r="Q21" l="1"/>
  <c r="Q11"/>
  <c r="Q20" l="1"/>
  <c r="Q23" l="1"/>
  <c r="Q22" l="1"/>
  <c r="Q10" l="1"/>
</calcChain>
</file>

<file path=xl/sharedStrings.xml><?xml version="1.0" encoding="utf-8"?>
<sst xmlns="http://schemas.openxmlformats.org/spreadsheetml/2006/main" count="72" uniqueCount="39">
  <si>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</si>
  <si>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</si>
  <si>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</si>
  <si>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</si>
  <si>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</si>
  <si>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</si>
  <si>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</si>
  <si>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</si>
  <si>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</si>
  <si>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</si>
  <si>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</si>
  <si>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</si>
  <si>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</si>
  <si>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</si>
  <si>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</si>
  <si>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</si>
  <si>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</si>
  <si>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</si>
  <si>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</si>
  <si>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</si>
  <si>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</si>
  <si>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</si>
  <si>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</si>
  <si>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</si>
  <si>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</si>
  <si>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</si>
  <si>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</si>
  <si>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%</t>
  </si>
  <si>
    <t>Всего расходов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</si>
  <si>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</si>
  <si>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Социальное обеспечение населения</t>
  </si>
  <si>
    <t>Утверждено сводной бюджетной росписью (тыс.рублей)</t>
  </si>
  <si>
    <t>Исполнено (тыс.рублей)</t>
  </si>
  <si>
    <t>Приложение № 3</t>
  </si>
  <si>
    <t xml:space="preserve">           Расходы  бюджета муниципального образования Подрезчихинское сельское поселение Белохолуницкого района Кировской области по разделам и       подразделам классификации расходов бюджета за 2 квартал  2023 года</t>
  </si>
  <si>
    <t>к постановлению</t>
  </si>
  <si>
    <t>Организация деятельности народных дружин</t>
  </si>
  <si>
    <t>14</t>
  </si>
  <si>
    <t>№ 25-П  от 14.07.2023</t>
  </si>
</sst>
</file>

<file path=xl/styles.xml><?xml version="1.0" encoding="utf-8"?>
<styleSheet xmlns="http://schemas.openxmlformats.org/spreadsheetml/2006/main">
  <fonts count="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0" fontId="1" fillId="0" borderId="4" xfId="4" applyNumberFormat="1" applyBorder="1" applyProtection="1">
      <alignment horizontal="right"/>
    </xf>
    <xf numFmtId="0" fontId="2" fillId="0" borderId="1" xfId="3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showGridLines="0" tabSelected="1" view="pageBreakPreview" zoomScaleSheetLayoutView="100" workbookViewId="0">
      <pane ySplit="9" topLeftCell="A10" activePane="bottomLeft" state="frozen"/>
      <selection pane="bottomLeft" activeCell="I2" sqref="I2:R2"/>
    </sheetView>
  </sheetViews>
  <sheetFormatPr defaultRowHeight="15" outlineLevelRow="7"/>
  <cols>
    <col min="1" max="1" width="64.28515625" style="1" customWidth="1"/>
    <col min="2" max="3" width="7.7109375" style="1" customWidth="1"/>
    <col min="4" max="8" width="9.140625" style="1" hidden="1"/>
    <col min="9" max="9" width="11.5703125" style="1" customWidth="1"/>
    <col min="10" max="15" width="9.140625" style="1" hidden="1" customWidth="1"/>
    <col min="16" max="16" width="10.5703125" style="1" customWidth="1"/>
    <col min="17" max="17" width="11.140625" style="1" customWidth="1"/>
    <col min="18" max="18" width="9.140625" style="1" hidden="1" customWidth="1"/>
    <col min="19" max="16384" width="9.140625" style="1"/>
  </cols>
  <sheetData>
    <row r="1" spans="1:18" ht="20.25" customHeight="1">
      <c r="I1" s="26" t="s">
        <v>33</v>
      </c>
      <c r="J1" s="26"/>
      <c r="K1" s="26"/>
      <c r="L1" s="26"/>
      <c r="M1" s="26"/>
      <c r="N1" s="26"/>
      <c r="O1" s="26"/>
      <c r="P1" s="26"/>
      <c r="Q1" s="26"/>
      <c r="R1" s="26"/>
    </row>
    <row r="2" spans="1:18" ht="36" customHeight="1">
      <c r="A2" s="29"/>
      <c r="B2" s="30"/>
      <c r="C2" s="30"/>
      <c r="D2" s="2"/>
      <c r="E2" s="2"/>
      <c r="F2" s="2"/>
      <c r="G2" s="2"/>
      <c r="H2" s="2"/>
      <c r="I2" s="26" t="s">
        <v>35</v>
      </c>
      <c r="J2" s="26"/>
      <c r="K2" s="26"/>
      <c r="L2" s="26"/>
      <c r="M2" s="26"/>
      <c r="N2" s="26"/>
      <c r="O2" s="26"/>
      <c r="P2" s="26"/>
      <c r="Q2" s="26"/>
      <c r="R2" s="26"/>
    </row>
    <row r="3" spans="1:18" ht="14.25" customHeight="1">
      <c r="A3" s="8"/>
      <c r="B3" s="9"/>
      <c r="C3" s="9"/>
      <c r="D3" s="9"/>
      <c r="E3" s="9"/>
      <c r="F3" s="9"/>
      <c r="G3" s="9"/>
      <c r="H3" s="9"/>
      <c r="I3" s="27" t="s">
        <v>38</v>
      </c>
      <c r="J3" s="28"/>
      <c r="K3" s="28"/>
      <c r="L3" s="28"/>
      <c r="M3" s="28"/>
      <c r="N3" s="28"/>
      <c r="O3" s="28"/>
      <c r="P3" s="28"/>
      <c r="Q3" s="28"/>
      <c r="R3" s="28"/>
    </row>
    <row r="4" spans="1:18" ht="6.75" hidden="1" customHeight="1">
      <c r="A4" s="8"/>
      <c r="B4" s="9"/>
      <c r="C4" s="9"/>
      <c r="D4" s="9"/>
      <c r="E4" s="9"/>
      <c r="F4" s="9"/>
      <c r="G4" s="9"/>
      <c r="H4" s="9"/>
      <c r="I4" s="10"/>
      <c r="J4" s="11"/>
      <c r="K4" s="11"/>
      <c r="L4" s="11"/>
      <c r="M4" s="11"/>
      <c r="N4" s="11"/>
      <c r="O4" s="11"/>
      <c r="P4" s="15"/>
      <c r="Q4" s="15"/>
      <c r="R4" s="11"/>
    </row>
    <row r="5" spans="1:18" ht="15.75" hidden="1" customHeight="1">
      <c r="A5" s="24" t="s">
        <v>34</v>
      </c>
      <c r="B5" s="25"/>
      <c r="C5" s="25"/>
      <c r="D5" s="25"/>
      <c r="E5" s="25"/>
      <c r="F5" s="25"/>
      <c r="G5" s="25"/>
      <c r="H5" s="25"/>
      <c r="I5" s="25"/>
      <c r="J5" s="11"/>
      <c r="K5" s="11"/>
      <c r="L5" s="11"/>
      <c r="M5" s="11"/>
      <c r="N5" s="11"/>
      <c r="O5" s="11"/>
      <c r="P5" s="15"/>
      <c r="Q5" s="15"/>
      <c r="R5" s="11"/>
    </row>
    <row r="6" spans="1:18" ht="87" customHeight="1">
      <c r="A6" s="25"/>
      <c r="B6" s="25"/>
      <c r="C6" s="25"/>
      <c r="D6" s="25"/>
      <c r="E6" s="25"/>
      <c r="F6" s="25"/>
      <c r="G6" s="25"/>
      <c r="H6" s="25"/>
      <c r="I6" s="25"/>
      <c r="J6" s="11"/>
      <c r="K6" s="11"/>
      <c r="L6" s="11"/>
      <c r="M6" s="11"/>
      <c r="N6" s="11"/>
      <c r="O6" s="11"/>
      <c r="P6" s="15"/>
      <c r="Q6" s="15"/>
      <c r="R6" s="11"/>
    </row>
    <row r="7" spans="1:18" ht="15.75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14"/>
      <c r="Q7" s="14"/>
    </row>
    <row r="8" spans="1:18" ht="12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16"/>
      <c r="Q8" s="16"/>
    </row>
    <row r="9" spans="1:18" ht="91.5" customHeight="1">
      <c r="A9" s="3" t="s">
        <v>15</v>
      </c>
      <c r="B9" s="3" t="s">
        <v>0</v>
      </c>
      <c r="C9" s="3" t="s">
        <v>16</v>
      </c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31</v>
      </c>
      <c r="J9" s="3" t="s">
        <v>1</v>
      </c>
      <c r="K9" s="3" t="s">
        <v>17</v>
      </c>
      <c r="L9" s="3" t="s">
        <v>1</v>
      </c>
      <c r="M9" s="3" t="s">
        <v>1</v>
      </c>
      <c r="N9" s="3" t="s">
        <v>1</v>
      </c>
      <c r="O9" s="3" t="s">
        <v>1</v>
      </c>
      <c r="P9" s="3" t="s">
        <v>32</v>
      </c>
      <c r="Q9" s="3" t="s">
        <v>27</v>
      </c>
    </row>
    <row r="10" spans="1:18">
      <c r="A10" s="4" t="s">
        <v>28</v>
      </c>
      <c r="B10" s="12" t="s">
        <v>24</v>
      </c>
      <c r="C10" s="12" t="s">
        <v>24</v>
      </c>
      <c r="D10" s="5"/>
      <c r="E10" s="5"/>
      <c r="F10" s="5"/>
      <c r="G10" s="5"/>
      <c r="H10" s="5"/>
      <c r="I10" s="6">
        <f>I11+I15+I17+I20+I22+I24</f>
        <v>5283.64</v>
      </c>
      <c r="J10" s="6" t="e">
        <f t="shared" ref="J10:P10" si="0">J11+J15+J17+J20+J22+J24</f>
        <v>#REF!</v>
      </c>
      <c r="K10" s="6" t="e">
        <f t="shared" si="0"/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>
        <f t="shared" si="0"/>
        <v>2516.66</v>
      </c>
      <c r="Q10" s="7">
        <f t="shared" ref="Q10:Q13" si="1">P10/I10*100</f>
        <v>47.631178505727107</v>
      </c>
    </row>
    <row r="11" spans="1:18" outlineLevel="1">
      <c r="A11" s="4" t="s">
        <v>2</v>
      </c>
      <c r="B11" s="12" t="s">
        <v>23</v>
      </c>
      <c r="C11" s="12" t="s">
        <v>24</v>
      </c>
      <c r="D11" s="5"/>
      <c r="E11" s="5"/>
      <c r="F11" s="5"/>
      <c r="G11" s="5"/>
      <c r="H11" s="5"/>
      <c r="I11" s="6">
        <f>I12+I13+I14</f>
        <v>2745.2999999999997</v>
      </c>
      <c r="J11" s="6" t="e">
        <f t="shared" ref="J11:P11" si="2">J12+J13+J14</f>
        <v>#REF!</v>
      </c>
      <c r="K11" s="6" t="e">
        <f t="shared" si="2"/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>
        <f t="shared" si="2"/>
        <v>1404.42</v>
      </c>
      <c r="Q11" s="7">
        <f t="shared" si="1"/>
        <v>51.157250573707799</v>
      </c>
    </row>
    <row r="12" spans="1:18" ht="25.5" outlineLevel="2">
      <c r="A12" s="4" t="s">
        <v>3</v>
      </c>
      <c r="B12" s="12" t="s">
        <v>23</v>
      </c>
      <c r="C12" s="12" t="s">
        <v>22</v>
      </c>
      <c r="D12" s="5"/>
      <c r="E12" s="5"/>
      <c r="F12" s="5"/>
      <c r="G12" s="5"/>
      <c r="H12" s="5"/>
      <c r="I12" s="6">
        <v>662.3</v>
      </c>
      <c r="J12" s="6" t="e">
        <f>#REF!</f>
        <v>#REF!</v>
      </c>
      <c r="K12" s="6" t="e">
        <f>#REF!</f>
        <v>#REF!</v>
      </c>
      <c r="L12" s="6" t="e">
        <f>#REF!</f>
        <v>#REF!</v>
      </c>
      <c r="M12" s="6" t="e">
        <f>#REF!</f>
        <v>#REF!</v>
      </c>
      <c r="N12" s="6" t="e">
        <f>#REF!</f>
        <v>#REF!</v>
      </c>
      <c r="O12" s="6" t="e">
        <f>#REF!</f>
        <v>#REF!</v>
      </c>
      <c r="P12" s="6">
        <v>367.2</v>
      </c>
      <c r="Q12" s="7">
        <f t="shared" si="1"/>
        <v>55.443152649856565</v>
      </c>
    </row>
    <row r="13" spans="1:18" ht="38.25" outlineLevel="7">
      <c r="A13" s="4" t="s">
        <v>4</v>
      </c>
      <c r="B13" s="12" t="s">
        <v>23</v>
      </c>
      <c r="C13" s="12" t="s">
        <v>20</v>
      </c>
      <c r="D13" s="5"/>
      <c r="E13" s="5"/>
      <c r="F13" s="5"/>
      <c r="G13" s="5"/>
      <c r="H13" s="5"/>
      <c r="I13" s="6">
        <v>1792.09</v>
      </c>
      <c r="J13" s="6" t="e">
        <f>#REF!</f>
        <v>#REF!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>
        <v>893.08</v>
      </c>
      <c r="Q13" s="7">
        <f t="shared" si="1"/>
        <v>49.834550720108929</v>
      </c>
    </row>
    <row r="14" spans="1:18" outlineLevel="7">
      <c r="A14" s="4" t="s">
        <v>5</v>
      </c>
      <c r="B14" s="12" t="s">
        <v>23</v>
      </c>
      <c r="C14" s="12" t="s">
        <v>25</v>
      </c>
      <c r="D14" s="5"/>
      <c r="E14" s="5"/>
      <c r="F14" s="5"/>
      <c r="G14" s="5"/>
      <c r="H14" s="5"/>
      <c r="I14" s="6">
        <v>290.91000000000003</v>
      </c>
      <c r="J14" s="6" t="e">
        <f>#REF!</f>
        <v>#REF!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>
        <v>144.13999999999999</v>
      </c>
      <c r="Q14" s="7">
        <f t="shared" ref="Q14" si="3">P14/I14*100</f>
        <v>49.547970162593238</v>
      </c>
    </row>
    <row r="15" spans="1:18" outlineLevel="7">
      <c r="A15" s="4" t="s">
        <v>6</v>
      </c>
      <c r="B15" s="12" t="s">
        <v>22</v>
      </c>
      <c r="C15" s="12" t="s">
        <v>24</v>
      </c>
      <c r="D15" s="5"/>
      <c r="E15" s="5"/>
      <c r="F15" s="5"/>
      <c r="G15" s="5"/>
      <c r="H15" s="5"/>
      <c r="I15" s="6">
        <f>I16</f>
        <v>129.80000000000001</v>
      </c>
      <c r="J15" s="6" t="e">
        <f t="shared" ref="J15:P15" si="4">J16</f>
        <v>#REF!</v>
      </c>
      <c r="K15" s="6" t="e">
        <f t="shared" si="4"/>
        <v>#REF!</v>
      </c>
      <c r="L15" s="6" t="e">
        <f t="shared" si="4"/>
        <v>#REF!</v>
      </c>
      <c r="M15" s="6" t="e">
        <f t="shared" si="4"/>
        <v>#REF!</v>
      </c>
      <c r="N15" s="6" t="e">
        <f t="shared" si="4"/>
        <v>#REF!</v>
      </c>
      <c r="O15" s="6" t="e">
        <f t="shared" si="4"/>
        <v>#REF!</v>
      </c>
      <c r="P15" s="6">
        <f t="shared" si="4"/>
        <v>54.64</v>
      </c>
      <c r="Q15" s="7">
        <f t="shared" ref="Q15:Q23" si="5">P15/I15*100</f>
        <v>42.095531587057003</v>
      </c>
    </row>
    <row r="16" spans="1:18" outlineLevel="7">
      <c r="A16" s="4" t="s">
        <v>7</v>
      </c>
      <c r="B16" s="12" t="s">
        <v>22</v>
      </c>
      <c r="C16" s="12" t="s">
        <v>21</v>
      </c>
      <c r="D16" s="5"/>
      <c r="E16" s="5"/>
      <c r="F16" s="5"/>
      <c r="G16" s="5"/>
      <c r="H16" s="5"/>
      <c r="I16" s="6">
        <v>129.80000000000001</v>
      </c>
      <c r="J16" s="6" t="e">
        <f>#REF!</f>
        <v>#REF!</v>
      </c>
      <c r="K16" s="6" t="e">
        <f>#REF!</f>
        <v>#REF!</v>
      </c>
      <c r="L16" s="6" t="e">
        <f>#REF!</f>
        <v>#REF!</v>
      </c>
      <c r="M16" s="6" t="e">
        <f>#REF!</f>
        <v>#REF!</v>
      </c>
      <c r="N16" s="6" t="e">
        <f>#REF!</f>
        <v>#REF!</v>
      </c>
      <c r="O16" s="6" t="e">
        <f>#REF!</f>
        <v>#REF!</v>
      </c>
      <c r="P16" s="6">
        <v>54.64</v>
      </c>
      <c r="Q16" s="7">
        <f t="shared" si="5"/>
        <v>42.095531587057003</v>
      </c>
    </row>
    <row r="17" spans="1:18" ht="25.5" outlineLevel="7">
      <c r="A17" s="4" t="s">
        <v>8</v>
      </c>
      <c r="B17" s="12" t="s">
        <v>21</v>
      </c>
      <c r="C17" s="12" t="s">
        <v>24</v>
      </c>
      <c r="D17" s="5"/>
      <c r="E17" s="5"/>
      <c r="F17" s="5"/>
      <c r="G17" s="5"/>
      <c r="H17" s="5"/>
      <c r="I17" s="6">
        <f>I18+I19</f>
        <v>1508.8400000000001</v>
      </c>
      <c r="J17" s="6" t="e">
        <f t="shared" ref="J17:P17" si="6">J18+J19</f>
        <v>#REF!</v>
      </c>
      <c r="K17" s="6" t="e">
        <f t="shared" si="6"/>
        <v>#REF!</v>
      </c>
      <c r="L17" s="6" t="e">
        <f t="shared" si="6"/>
        <v>#REF!</v>
      </c>
      <c r="M17" s="6" t="e">
        <f t="shared" si="6"/>
        <v>#REF!</v>
      </c>
      <c r="N17" s="6" t="e">
        <f t="shared" si="6"/>
        <v>#REF!</v>
      </c>
      <c r="O17" s="6" t="e">
        <f t="shared" si="6"/>
        <v>#REF!</v>
      </c>
      <c r="P17" s="6">
        <f t="shared" si="6"/>
        <v>652.23</v>
      </c>
      <c r="Q17" s="7">
        <f t="shared" si="5"/>
        <v>43.227247421860497</v>
      </c>
    </row>
    <row r="18" spans="1:18" ht="25.5" outlineLevel="7">
      <c r="A18" s="4" t="s">
        <v>29</v>
      </c>
      <c r="B18" s="12" t="s">
        <v>21</v>
      </c>
      <c r="C18" s="12" t="s">
        <v>18</v>
      </c>
      <c r="D18" s="5"/>
      <c r="E18" s="5"/>
      <c r="F18" s="5"/>
      <c r="G18" s="5"/>
      <c r="H18" s="5"/>
      <c r="I18" s="6">
        <v>1507.44</v>
      </c>
      <c r="J18" s="6" t="e">
        <f>#REF!</f>
        <v>#REF!</v>
      </c>
      <c r="K18" s="6" t="e">
        <f>#REF!</f>
        <v>#REF!</v>
      </c>
      <c r="L18" s="6" t="e">
        <f>#REF!</f>
        <v>#REF!</v>
      </c>
      <c r="M18" s="6" t="e">
        <f>#REF!</f>
        <v>#REF!</v>
      </c>
      <c r="N18" s="6" t="e">
        <f>#REF!</f>
        <v>#REF!</v>
      </c>
      <c r="O18" s="6" t="e">
        <f>#REF!</f>
        <v>#REF!</v>
      </c>
      <c r="P18" s="6">
        <v>652.23</v>
      </c>
      <c r="Q18" s="7">
        <f t="shared" si="5"/>
        <v>43.267393727113515</v>
      </c>
    </row>
    <row r="19" spans="1:18" outlineLevel="7">
      <c r="A19" s="4" t="s">
        <v>36</v>
      </c>
      <c r="B19" s="12" t="s">
        <v>21</v>
      </c>
      <c r="C19" s="12" t="s">
        <v>37</v>
      </c>
      <c r="D19" s="5"/>
      <c r="E19" s="5"/>
      <c r="F19" s="5"/>
      <c r="G19" s="5"/>
      <c r="H19" s="5"/>
      <c r="I19" s="6">
        <v>1.4</v>
      </c>
      <c r="J19" s="6"/>
      <c r="K19" s="6"/>
      <c r="L19" s="6"/>
      <c r="M19" s="6"/>
      <c r="N19" s="6"/>
      <c r="O19" s="6"/>
      <c r="P19" s="6">
        <v>0</v>
      </c>
      <c r="Q19" s="7">
        <f t="shared" si="5"/>
        <v>0</v>
      </c>
    </row>
    <row r="20" spans="1:18" outlineLevel="7">
      <c r="A20" s="4" t="s">
        <v>9</v>
      </c>
      <c r="B20" s="12" t="s">
        <v>20</v>
      </c>
      <c r="C20" s="12" t="s">
        <v>24</v>
      </c>
      <c r="D20" s="5"/>
      <c r="E20" s="5"/>
      <c r="F20" s="5"/>
      <c r="G20" s="5"/>
      <c r="H20" s="5"/>
      <c r="I20" s="6">
        <f>I21</f>
        <v>728.7</v>
      </c>
      <c r="J20" s="6" t="e">
        <f t="shared" ref="J20:P20" si="7">J21</f>
        <v>#REF!</v>
      </c>
      <c r="K20" s="6" t="e">
        <f t="shared" si="7"/>
        <v>#REF!</v>
      </c>
      <c r="L20" s="6" t="e">
        <f t="shared" si="7"/>
        <v>#REF!</v>
      </c>
      <c r="M20" s="6" t="e">
        <f t="shared" si="7"/>
        <v>#REF!</v>
      </c>
      <c r="N20" s="6" t="e">
        <f t="shared" si="7"/>
        <v>#REF!</v>
      </c>
      <c r="O20" s="6" t="e">
        <f t="shared" si="7"/>
        <v>#REF!</v>
      </c>
      <c r="P20" s="6">
        <f t="shared" si="7"/>
        <v>342</v>
      </c>
      <c r="Q20" s="7">
        <f t="shared" si="5"/>
        <v>46.932894195142033</v>
      </c>
    </row>
    <row r="21" spans="1:18" outlineLevel="7">
      <c r="A21" s="4" t="s">
        <v>10</v>
      </c>
      <c r="B21" s="12" t="s">
        <v>20</v>
      </c>
      <c r="C21" s="12" t="s">
        <v>26</v>
      </c>
      <c r="D21" s="5"/>
      <c r="E21" s="5"/>
      <c r="F21" s="5"/>
      <c r="G21" s="5"/>
      <c r="H21" s="5"/>
      <c r="I21" s="6">
        <v>728.7</v>
      </c>
      <c r="J21" s="6" t="e">
        <f>#REF!</f>
        <v>#REF!</v>
      </c>
      <c r="K21" s="6" t="e">
        <f>#REF!</f>
        <v>#REF!</v>
      </c>
      <c r="L21" s="6" t="e">
        <f>#REF!</f>
        <v>#REF!</v>
      </c>
      <c r="M21" s="6" t="e">
        <f>#REF!</f>
        <v>#REF!</v>
      </c>
      <c r="N21" s="6" t="e">
        <f>#REF!</f>
        <v>#REF!</v>
      </c>
      <c r="O21" s="6" t="e">
        <f>#REF!</f>
        <v>#REF!</v>
      </c>
      <c r="P21" s="6">
        <v>342</v>
      </c>
      <c r="Q21" s="7">
        <f t="shared" si="5"/>
        <v>46.932894195142033</v>
      </c>
    </row>
    <row r="22" spans="1:18" outlineLevel="7">
      <c r="A22" s="4" t="s">
        <v>11</v>
      </c>
      <c r="B22" s="12" t="s">
        <v>19</v>
      </c>
      <c r="C22" s="12" t="s">
        <v>24</v>
      </c>
      <c r="D22" s="5"/>
      <c r="E22" s="5"/>
      <c r="F22" s="5"/>
      <c r="G22" s="5"/>
      <c r="H22" s="5"/>
      <c r="I22" s="6">
        <f>I23</f>
        <v>85.5</v>
      </c>
      <c r="J22" s="6" t="e">
        <f t="shared" ref="J22:P22" si="8">J23</f>
        <v>#REF!</v>
      </c>
      <c r="K22" s="6" t="e">
        <f t="shared" si="8"/>
        <v>#REF!</v>
      </c>
      <c r="L22" s="6" t="e">
        <f t="shared" si="8"/>
        <v>#REF!</v>
      </c>
      <c r="M22" s="6" t="e">
        <f t="shared" si="8"/>
        <v>#REF!</v>
      </c>
      <c r="N22" s="6" t="e">
        <f t="shared" si="8"/>
        <v>#REF!</v>
      </c>
      <c r="O22" s="6" t="e">
        <f t="shared" si="8"/>
        <v>#REF!</v>
      </c>
      <c r="P22" s="6">
        <f t="shared" si="8"/>
        <v>21.63</v>
      </c>
      <c r="Q22" s="7">
        <f t="shared" si="5"/>
        <v>25.298245614035086</v>
      </c>
    </row>
    <row r="23" spans="1:18" outlineLevel="1">
      <c r="A23" s="4" t="s">
        <v>12</v>
      </c>
      <c r="B23" s="12" t="s">
        <v>19</v>
      </c>
      <c r="C23" s="12" t="s">
        <v>21</v>
      </c>
      <c r="D23" s="5"/>
      <c r="E23" s="5"/>
      <c r="F23" s="5"/>
      <c r="G23" s="5"/>
      <c r="H23" s="5"/>
      <c r="I23" s="6">
        <v>85.5</v>
      </c>
      <c r="J23" s="6" t="e">
        <f>#REF!</f>
        <v>#REF!</v>
      </c>
      <c r="K23" s="6" t="e">
        <f>#REF!</f>
        <v>#REF!</v>
      </c>
      <c r="L23" s="6" t="e">
        <f>#REF!</f>
        <v>#REF!</v>
      </c>
      <c r="M23" s="6" t="e">
        <f>#REF!</f>
        <v>#REF!</v>
      </c>
      <c r="N23" s="6" t="e">
        <f>#REF!</f>
        <v>#REF!</v>
      </c>
      <c r="O23" s="6" t="e">
        <f>#REF!</f>
        <v>#REF!</v>
      </c>
      <c r="P23" s="6">
        <v>21.63</v>
      </c>
      <c r="Q23" s="7">
        <f t="shared" si="5"/>
        <v>25.298245614035086</v>
      </c>
    </row>
    <row r="24" spans="1:18" outlineLevel="3">
      <c r="A24" s="4" t="s">
        <v>13</v>
      </c>
      <c r="B24" s="12" t="s">
        <v>18</v>
      </c>
      <c r="C24" s="12" t="s">
        <v>24</v>
      </c>
      <c r="D24" s="5"/>
      <c r="E24" s="5"/>
      <c r="F24" s="5"/>
      <c r="G24" s="5"/>
      <c r="H24" s="5"/>
      <c r="I24" s="6">
        <f t="shared" ref="I24:P24" si="9">I25+I26</f>
        <v>85.5</v>
      </c>
      <c r="J24" s="6" t="e">
        <f t="shared" si="9"/>
        <v>#REF!</v>
      </c>
      <c r="K24" s="6" t="e">
        <f t="shared" si="9"/>
        <v>#REF!</v>
      </c>
      <c r="L24" s="6" t="e">
        <f t="shared" si="9"/>
        <v>#REF!</v>
      </c>
      <c r="M24" s="6" t="e">
        <f t="shared" si="9"/>
        <v>#REF!</v>
      </c>
      <c r="N24" s="6" t="e">
        <f t="shared" si="9"/>
        <v>#REF!</v>
      </c>
      <c r="O24" s="6" t="e">
        <f t="shared" si="9"/>
        <v>#REF!</v>
      </c>
      <c r="P24" s="6">
        <f t="shared" si="9"/>
        <v>41.74</v>
      </c>
      <c r="Q24" s="7">
        <f t="shared" ref="Q24:Q26" si="10">P24/I24*100</f>
        <v>48.8187134502924</v>
      </c>
    </row>
    <row r="25" spans="1:18" outlineLevel="4">
      <c r="A25" s="4" t="s">
        <v>14</v>
      </c>
      <c r="B25" s="12" t="s">
        <v>18</v>
      </c>
      <c r="C25" s="12" t="s">
        <v>23</v>
      </c>
      <c r="D25" s="5"/>
      <c r="E25" s="5"/>
      <c r="F25" s="5"/>
      <c r="G25" s="5"/>
      <c r="H25" s="5"/>
      <c r="I25" s="6">
        <v>83.5</v>
      </c>
      <c r="J25" s="6" t="e">
        <f>#REF!</f>
        <v>#REF!</v>
      </c>
      <c r="K25" s="6" t="e">
        <f>#REF!</f>
        <v>#REF!</v>
      </c>
      <c r="L25" s="6" t="e">
        <f>#REF!</f>
        <v>#REF!</v>
      </c>
      <c r="M25" s="6" t="e">
        <f>#REF!</f>
        <v>#REF!</v>
      </c>
      <c r="N25" s="6" t="e">
        <f>#REF!</f>
        <v>#REF!</v>
      </c>
      <c r="O25" s="6" t="e">
        <f>#REF!</f>
        <v>#REF!</v>
      </c>
      <c r="P25" s="6">
        <v>41.74</v>
      </c>
      <c r="Q25" s="7">
        <f t="shared" si="10"/>
        <v>49.988023952095809</v>
      </c>
    </row>
    <row r="26" spans="1:18" outlineLevel="7">
      <c r="A26" s="17" t="s">
        <v>30</v>
      </c>
      <c r="B26" s="18" t="s">
        <v>18</v>
      </c>
      <c r="C26" s="18" t="s">
        <v>21</v>
      </c>
      <c r="D26" s="19"/>
      <c r="E26" s="19"/>
      <c r="F26" s="19"/>
      <c r="G26" s="19"/>
      <c r="H26" s="19"/>
      <c r="I26" s="20">
        <v>2</v>
      </c>
      <c r="J26" s="20" t="e">
        <f>#REF!</f>
        <v>#REF!</v>
      </c>
      <c r="K26" s="20" t="e">
        <f>#REF!</f>
        <v>#REF!</v>
      </c>
      <c r="L26" s="20" t="e">
        <f>#REF!</f>
        <v>#REF!</v>
      </c>
      <c r="M26" s="20" t="e">
        <f>#REF!</f>
        <v>#REF!</v>
      </c>
      <c r="N26" s="20" t="e">
        <f>#REF!</f>
        <v>#REF!</v>
      </c>
      <c r="O26" s="20" t="e">
        <f>#REF!</f>
        <v>#REF!</v>
      </c>
      <c r="P26" s="20">
        <v>0</v>
      </c>
      <c r="Q26" s="21">
        <f t="shared" si="10"/>
        <v>0</v>
      </c>
      <c r="R26" s="22"/>
    </row>
    <row r="27" spans="1:18">
      <c r="A27" s="2"/>
      <c r="B27" s="2"/>
      <c r="C27" s="2"/>
      <c r="D27" s="2"/>
      <c r="E27" s="2"/>
      <c r="F27" s="2"/>
      <c r="G27" s="2"/>
      <c r="H27" s="2"/>
      <c r="I27" s="2"/>
    </row>
    <row r="28" spans="1:18">
      <c r="A28" s="13"/>
      <c r="B28" s="13"/>
      <c r="C28" s="13"/>
      <c r="D28" s="13"/>
      <c r="E28" s="13"/>
      <c r="F28" s="13"/>
      <c r="G28" s="13"/>
      <c r="H28" s="13"/>
      <c r="I28" s="13"/>
    </row>
  </sheetData>
  <mergeCells count="7">
    <mergeCell ref="A8:O8"/>
    <mergeCell ref="A5:I6"/>
    <mergeCell ref="I1:R1"/>
    <mergeCell ref="I2:R2"/>
    <mergeCell ref="I3:R3"/>
    <mergeCell ref="A2:C2"/>
    <mergeCell ref="A7:O7"/>
  </mergeCells>
  <pageMargins left="0.78749999999999998" right="0.59027779999999996" top="0.59027779999999996" bottom="0.59027779999999996" header="0.39374999999999999" footer="0.51180550000000002"/>
  <pageSetup paperSize="9" scale="7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3 </vt:lpstr>
      <vt:lpstr>'№ 3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2023-07-14T07:09:07Z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