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НАТАША\Мои документы\ДУМА 5  созыва\Дума № 31 от\ПРОЕКТ отчет за 2024\"/>
    </mc:Choice>
  </mc:AlternateContent>
  <xr:revisionPtr revIDLastSave="0" documentId="8_{EAC1DAE5-7FC7-41B5-B3B6-4C436CDCAABE}" xr6:coauthVersionLast="45" xr6:coauthVersionMax="45" xr10:uidLastSave="{00000000-0000-0000-0000-000000000000}"/>
  <bookViews>
    <workbookView xWindow="2940" yWindow="2940" windowWidth="18000" windowHeight="9360" xr2:uid="{00000000-000D-0000-FFFF-FFFF00000000}"/>
  </bookViews>
  <sheets>
    <sheet name="Приложение 5" sheetId="4" r:id="rId1"/>
  </sheets>
  <definedNames>
    <definedName name="_xlnm.Print_Area" localSheetId="0">'Приложение 5'!$A$1:$D$59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4" l="1"/>
  <c r="D57" i="4" l="1"/>
  <c r="D56" i="4"/>
  <c r="B19" i="4" l="1"/>
  <c r="B20" i="4" s="1"/>
  <c r="B21" i="4" s="1"/>
  <c r="B22" i="4" s="1"/>
  <c r="B23" i="4" s="1"/>
  <c r="B24" i="4" s="1"/>
  <c r="B25" i="4" s="1"/>
  <c r="B26" i="4" s="1"/>
  <c r="B27" i="4" s="1"/>
  <c r="D26" i="4"/>
  <c r="D24" i="4"/>
  <c r="D22" i="4"/>
  <c r="D19" i="4" l="1"/>
  <c r="D18" i="4" s="1"/>
  <c r="D15" i="4"/>
  <c r="D14" i="4" s="1"/>
  <c r="D29" i="4"/>
  <c r="D32" i="4"/>
  <c r="D34" i="4"/>
  <c r="D40" i="4"/>
  <c r="D39" i="4" s="1"/>
  <c r="D38" i="4" s="1"/>
  <c r="D43" i="4"/>
  <c r="D42" i="4" s="1"/>
  <c r="D53" i="4"/>
  <c r="D48" i="4"/>
  <c r="D47" i="4" s="1"/>
  <c r="D51" i="4"/>
  <c r="D50" i="4" s="1"/>
  <c r="D54" i="4"/>
  <c r="D37" i="4" l="1"/>
  <c r="D46" i="4"/>
  <c r="D45" i="4" s="1"/>
  <c r="D31" i="4"/>
  <c r="D28" i="4" s="1"/>
  <c r="D13" i="4" s="1"/>
  <c r="D36" i="4" l="1"/>
  <c r="D59" i="4" s="1"/>
</calcChain>
</file>

<file path=xl/sharedStrings.xml><?xml version="1.0" encoding="utf-8"?>
<sst xmlns="http://schemas.openxmlformats.org/spreadsheetml/2006/main" count="141" uniqueCount="104">
  <si>
    <t>Код бюджетной классификации</t>
  </si>
  <si>
    <t>Наименование налога (сбора)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</si>
  <si>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</si>
  <si>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</si>
  <si>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</si>
  <si>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</si>
  <si>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</si>
  <si>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</si>
  <si>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</si>
  <si>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</si>
  <si>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</si>
  <si>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</si>
  <si>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</si>
  <si>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</si>
  <si>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</si>
  <si>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</si>
  <si>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</si>
  <si>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</si>
  <si>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</si>
  <si>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</si>
  <si>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</si>
  <si>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</si>
  <si>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</si>
  <si>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</si>
  <si>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</si>
  <si>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</si>
  <si>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</si>
  <si>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</si>
  <si>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</si>
  <si>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</si>
  <si>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</si>
  <si>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</si>
  <si>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</si>
  <si>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</si>
  <si>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</si>
  <si>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</si>
  <si>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</si>
  <si>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</si>
  <si>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</si>
  <si>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</si>
  <si>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</si>
  <si>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Прочие неналоговые доходы</t>
  </si>
  <si>
    <t>Средства самообложения граждан</t>
  </si>
  <si>
    <t>Средства самообложения граждан, зачисляемые в бюджеты сельских  поселений</t>
  </si>
  <si>
    <t>тыс.руб</t>
  </si>
  <si>
    <t>администратор поступлений</t>
  </si>
  <si>
    <t>доходов бюджета  поселения</t>
  </si>
  <si>
    <t xml:space="preserve"> 1 01 00000 00 0000 000</t>
  </si>
  <si>
    <t>1 01 02000 01 0000 110</t>
  </si>
  <si>
    <t>182</t>
  </si>
  <si>
    <t>1 01 02010 01 0000 110</t>
  </si>
  <si>
    <t>1 01 02030 01 0000 110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</si>
  <si>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</si>
  <si>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</si>
  <si>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</si>
  <si>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</si>
  <si>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</si>
  <si>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</si>
  <si>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</si>
  <si>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</si>
  <si>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</si>
  <si>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Федеральная налоговая служба</t>
  </si>
  <si>
    <t xml:space="preserve"> 1 06 00000 00 0000 000</t>
  </si>
  <si>
    <t xml:space="preserve"> 1 06 01000 00 0000 110</t>
  </si>
  <si>
    <t>1 06 01030 10 0000 110</t>
  </si>
  <si>
    <t>1 06 06000 00 0000 110</t>
  </si>
  <si>
    <t>1 06 06030 00 0000 110</t>
  </si>
  <si>
    <t>1 06 06033 10 0000 110</t>
  </si>
  <si>
    <t>1 06 06040 00 0000 110</t>
  </si>
  <si>
    <t>1 06 06043 10 0000 110</t>
  </si>
  <si>
    <t>990</t>
  </si>
  <si>
    <t>администрация Подрезчихинского сельского поселения</t>
  </si>
  <si>
    <t xml:space="preserve">       Х</t>
  </si>
  <si>
    <t xml:space="preserve">                      Х</t>
  </si>
  <si>
    <t>1 11 00000 00 0000 000</t>
  </si>
  <si>
    <t>1 11 09000 00 0000 120</t>
  </si>
  <si>
    <t>1 11 09040 00 0000 120</t>
  </si>
  <si>
    <t>1 11 09045 10 0000 120</t>
  </si>
  <si>
    <t>1 17 00000 00 0000 000</t>
  </si>
  <si>
    <t>1 17 14000 00 0000 150</t>
  </si>
  <si>
    <t xml:space="preserve"> 2 02 00000 00 0000 000</t>
  </si>
  <si>
    <t xml:space="preserve"> 2 02 10000 00 0000 150</t>
  </si>
  <si>
    <t>2 02 16001 00 0000 150</t>
  </si>
  <si>
    <t xml:space="preserve"> 2 02 16001 10 0000 150</t>
  </si>
  <si>
    <t>2 02 30000 00 0000 150</t>
  </si>
  <si>
    <t>2 02 35118 00 0000 150</t>
  </si>
  <si>
    <t>2 02 35118 10 0000 150</t>
  </si>
  <si>
    <t>2 02 40000 00 0000 150</t>
  </si>
  <si>
    <t xml:space="preserve"> 2 02 49999 00 0000 150</t>
  </si>
  <si>
    <t xml:space="preserve"> 2 02 49999 10 0000 150</t>
  </si>
  <si>
    <t xml:space="preserve">                                                                                                                                                                                         Приложение № 1</t>
  </si>
  <si>
    <t>2 00 00000 00 0000 000</t>
  </si>
  <si>
    <t>Налоговые и неналоговые доходы</t>
  </si>
  <si>
    <t>1 00 00000 00 0000 000</t>
  </si>
  <si>
    <t>Прочие безвозмездные поступления</t>
  </si>
  <si>
    <t>Прочие безвозмездные поступления в бюджеты сельских  поселений</t>
  </si>
  <si>
    <t xml:space="preserve"> 2 07 00000 00 0000 150</t>
  </si>
  <si>
    <t>2 07 05000 10 0000 150</t>
  </si>
  <si>
    <t xml:space="preserve">Прочие безвозмездные поступления в бюджеты </t>
  </si>
  <si>
    <t xml:space="preserve"> 2 07 05030 10 0000 150</t>
  </si>
  <si>
    <t>Доходы бюджета муниципального образования Подрезчихинское сельское поселение Белохолуницкого района Кировской области за  2024 год.</t>
  </si>
  <si>
    <t>к  решению Подрезчихинской сельской Думы</t>
  </si>
  <si>
    <t xml:space="preserve">                                                                                                  №    от 00.00.2025</t>
  </si>
  <si>
    <t>Кассовое исполнение за 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</si>
</sst>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2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4"/>
      <name val="Times New Roman"/>
      <family val="1"/>
    </font>
    <font>
      <sz val="8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3">
    <xf numFmtId="0" fontId="0" fillId="0" borderId="0"/>
    <xf numFmtId="0" fontId="13" fillId="0" borderId="8">
      <alignment horizontal="left" vertical="top" wrapText="1"/>
    </xf>
    <xf numFmtId="49" fontId="13" fillId="0" borderId="8">
      <alignment horizontal="center" vertical="top" shrinkToFit="1"/>
    </xf>
    <xf numFmtId="0" fontId="18" fillId="0" borderId="0"/>
    <xf numFmtId="0" fontId="19" fillId="0" borderId="0"/>
    <xf numFmtId="0" fontId="20" fillId="0" borderId="0">
      <alignment horizontal="center"/>
    </xf>
    <xf numFmtId="0" fontId="21" fillId="0" borderId="11">
      <alignment horizontal="center"/>
    </xf>
    <xf numFmtId="0" fontId="22" fillId="0" borderId="0">
      <alignment horizontal="right"/>
    </xf>
    <xf numFmtId="0" fontId="20" fillId="0" borderId="0"/>
    <xf numFmtId="0" fontId="23" fillId="0" borderId="0"/>
    <xf numFmtId="0" fontId="23" fillId="0" borderId="12"/>
    <xf numFmtId="0" fontId="21" fillId="0" borderId="13">
      <alignment horizontal="center"/>
    </xf>
    <xf numFmtId="0" fontId="22" fillId="0" borderId="14">
      <alignment horizontal="right"/>
    </xf>
    <xf numFmtId="0" fontId="21" fillId="0" borderId="0"/>
    <xf numFmtId="0" fontId="21" fillId="0" borderId="15">
      <alignment horizontal="right"/>
    </xf>
    <xf numFmtId="49" fontId="21" fillId="0" borderId="16">
      <alignment horizontal="center"/>
    </xf>
    <xf numFmtId="0" fontId="22" fillId="0" borderId="17">
      <alignment horizontal="right"/>
    </xf>
    <xf numFmtId="0" fontId="24" fillId="0" borderId="0"/>
    <xf numFmtId="164" fontId="21" fillId="0" borderId="18">
      <alignment horizontal="center"/>
    </xf>
    <xf numFmtId="0" fontId="21" fillId="0" borderId="0">
      <alignment horizontal="left"/>
    </xf>
    <xf numFmtId="49" fontId="21" fillId="0" borderId="0"/>
    <xf numFmtId="49" fontId="21" fillId="0" borderId="15">
      <alignment horizontal="right" vertical="center"/>
    </xf>
    <xf numFmtId="49" fontId="21" fillId="0" borderId="18">
      <alignment horizontal="center" vertical="center"/>
    </xf>
    <xf numFmtId="0" fontId="21" fillId="0" borderId="11">
      <alignment horizontal="left" wrapText="1"/>
    </xf>
    <xf numFmtId="49" fontId="21" fillId="0" borderId="18">
      <alignment horizontal="center"/>
    </xf>
    <xf numFmtId="0" fontId="21" fillId="0" borderId="19">
      <alignment horizontal="left" wrapText="1"/>
    </xf>
    <xf numFmtId="49" fontId="21" fillId="0" borderId="15">
      <alignment horizontal="right"/>
    </xf>
    <xf numFmtId="0" fontId="21" fillId="0" borderId="20">
      <alignment horizontal="left"/>
    </xf>
    <xf numFmtId="49" fontId="21" fillId="0" borderId="20"/>
    <xf numFmtId="49" fontId="21" fillId="0" borderId="15"/>
    <xf numFmtId="49" fontId="21" fillId="0" borderId="21">
      <alignment horizontal="center"/>
    </xf>
    <xf numFmtId="0" fontId="20" fillId="0" borderId="11">
      <alignment horizontal="center"/>
    </xf>
    <xf numFmtId="0" fontId="21" fillId="0" borderId="8">
      <alignment horizontal="center" vertical="top" wrapText="1"/>
    </xf>
    <xf numFmtId="49" fontId="21" fillId="0" borderId="8">
      <alignment horizontal="center" vertical="top" wrapText="1"/>
    </xf>
    <xf numFmtId="0" fontId="19" fillId="0" borderId="22"/>
    <xf numFmtId="0" fontId="19" fillId="0" borderId="14"/>
    <xf numFmtId="0" fontId="21" fillId="0" borderId="8">
      <alignment horizontal="center" vertical="center"/>
    </xf>
    <xf numFmtId="0" fontId="21" fillId="0" borderId="13">
      <alignment horizontal="center" vertical="center"/>
    </xf>
    <xf numFmtId="49" fontId="21" fillId="0" borderId="13">
      <alignment horizontal="center" vertical="center"/>
    </xf>
    <xf numFmtId="0" fontId="21" fillId="0" borderId="23">
      <alignment horizontal="left" wrapText="1"/>
    </xf>
    <xf numFmtId="49" fontId="21" fillId="0" borderId="24">
      <alignment horizontal="center" wrapText="1"/>
    </xf>
    <xf numFmtId="49" fontId="21" fillId="0" borderId="25">
      <alignment horizontal="center"/>
    </xf>
    <xf numFmtId="4" fontId="21" fillId="0" borderId="25">
      <alignment horizontal="right" shrinkToFit="1"/>
    </xf>
    <xf numFmtId="0" fontId="21" fillId="0" borderId="26">
      <alignment horizontal="left" wrapText="1"/>
    </xf>
    <xf numFmtId="49" fontId="21" fillId="0" borderId="27">
      <alignment horizontal="center" shrinkToFit="1"/>
    </xf>
    <xf numFmtId="49" fontId="21" fillId="0" borderId="28">
      <alignment horizontal="center"/>
    </xf>
    <xf numFmtId="4" fontId="21" fillId="0" borderId="28">
      <alignment horizontal="right" shrinkToFit="1"/>
    </xf>
    <xf numFmtId="0" fontId="21" fillId="0" borderId="29">
      <alignment horizontal="left" wrapText="1" indent="2"/>
    </xf>
    <xf numFmtId="49" fontId="21" fillId="0" borderId="30">
      <alignment horizontal="center" shrinkToFit="1"/>
    </xf>
    <xf numFmtId="49" fontId="21" fillId="0" borderId="31">
      <alignment horizontal="center"/>
    </xf>
    <xf numFmtId="4" fontId="21" fillId="0" borderId="31">
      <alignment horizontal="right" shrinkToFit="1"/>
    </xf>
    <xf numFmtId="49" fontId="21" fillId="0" borderId="0">
      <alignment horizontal="right"/>
    </xf>
    <xf numFmtId="0" fontId="20" fillId="0" borderId="14">
      <alignment horizontal="center"/>
    </xf>
    <xf numFmtId="0" fontId="21" fillId="0" borderId="13">
      <alignment horizontal="center" vertical="center" shrinkToFit="1"/>
    </xf>
    <xf numFmtId="49" fontId="21" fillId="0" borderId="13">
      <alignment horizontal="center" vertical="center" shrinkToFit="1"/>
    </xf>
    <xf numFmtId="49" fontId="19" fillId="0" borderId="14"/>
    <xf numFmtId="0" fontId="21" fillId="0" borderId="24">
      <alignment horizontal="center" shrinkToFit="1"/>
    </xf>
    <xf numFmtId="4" fontId="21" fillId="0" borderId="32">
      <alignment horizontal="right" shrinkToFit="1"/>
    </xf>
    <xf numFmtId="49" fontId="19" fillId="0" borderId="17"/>
    <xf numFmtId="0" fontId="21" fillId="0" borderId="27">
      <alignment horizontal="center" shrinkToFit="1"/>
    </xf>
    <xf numFmtId="165" fontId="21" fillId="0" borderId="28">
      <alignment horizontal="right" shrinkToFit="1"/>
    </xf>
    <xf numFmtId="165" fontId="21" fillId="0" borderId="33">
      <alignment horizontal="right" shrinkToFit="1"/>
    </xf>
    <xf numFmtId="0" fontId="21" fillId="0" borderId="34">
      <alignment horizontal="left" wrapText="1"/>
    </xf>
    <xf numFmtId="49" fontId="21" fillId="0" borderId="30">
      <alignment horizontal="center" wrapText="1"/>
    </xf>
    <xf numFmtId="49" fontId="21" fillId="0" borderId="31">
      <alignment horizontal="center" wrapText="1"/>
    </xf>
    <xf numFmtId="4" fontId="21" fillId="0" borderId="31">
      <alignment horizontal="right" wrapText="1"/>
    </xf>
    <xf numFmtId="4" fontId="21" fillId="0" borderId="29">
      <alignment horizontal="right" wrapText="1"/>
    </xf>
    <xf numFmtId="0" fontId="19" fillId="0" borderId="17">
      <alignment wrapText="1"/>
    </xf>
    <xf numFmtId="0" fontId="21" fillId="0" borderId="35">
      <alignment horizontal="left" wrapText="1"/>
    </xf>
    <xf numFmtId="49" fontId="21" fillId="0" borderId="36">
      <alignment horizontal="center" shrinkToFit="1"/>
    </xf>
    <xf numFmtId="49" fontId="21" fillId="0" borderId="37">
      <alignment horizontal="center"/>
    </xf>
    <xf numFmtId="4" fontId="21" fillId="0" borderId="37">
      <alignment horizontal="right" shrinkToFit="1"/>
    </xf>
    <xf numFmtId="49" fontId="21" fillId="0" borderId="38">
      <alignment horizontal="center"/>
    </xf>
    <xf numFmtId="0" fontId="19" fillId="0" borderId="17"/>
    <xf numFmtId="0" fontId="24" fillId="0" borderId="20"/>
    <xf numFmtId="0" fontId="24" fillId="0" borderId="39"/>
    <xf numFmtId="0" fontId="21" fillId="0" borderId="0">
      <alignment wrapText="1"/>
    </xf>
    <xf numFmtId="49" fontId="21" fillId="0" borderId="0">
      <alignment wrapText="1"/>
    </xf>
    <xf numFmtId="49" fontId="21" fillId="0" borderId="0">
      <alignment horizontal="center"/>
    </xf>
    <xf numFmtId="49" fontId="25" fillId="0" borderId="0"/>
    <xf numFmtId="0" fontId="21" fillId="0" borderId="11">
      <alignment horizontal="left"/>
    </xf>
    <xf numFmtId="49" fontId="21" fillId="0" borderId="11">
      <alignment horizontal="left"/>
    </xf>
    <xf numFmtId="0" fontId="21" fillId="0" borderId="11">
      <alignment horizontal="center" shrinkToFit="1"/>
    </xf>
    <xf numFmtId="49" fontId="21" fillId="0" borderId="11">
      <alignment horizontal="center" vertical="center" shrinkToFit="1"/>
    </xf>
    <xf numFmtId="49" fontId="19" fillId="0" borderId="11">
      <alignment shrinkToFit="1"/>
    </xf>
    <xf numFmtId="49" fontId="21" fillId="0" borderId="11">
      <alignment horizontal="right"/>
    </xf>
    <xf numFmtId="0" fontId="21" fillId="0" borderId="24">
      <alignment horizontal="center" vertical="center" shrinkToFit="1"/>
    </xf>
    <xf numFmtId="49" fontId="21" fillId="0" borderId="25">
      <alignment horizontal="center" vertical="center"/>
    </xf>
    <xf numFmtId="0" fontId="21" fillId="0" borderId="23">
      <alignment horizontal="left" wrapText="1" indent="2"/>
    </xf>
    <xf numFmtId="0" fontId="21" fillId="0" borderId="40">
      <alignment horizontal="center" vertical="center" shrinkToFit="1"/>
    </xf>
    <xf numFmtId="49" fontId="21" fillId="0" borderId="8">
      <alignment horizontal="center" vertical="center"/>
    </xf>
    <xf numFmtId="165" fontId="21" fillId="0" borderId="8">
      <alignment horizontal="right" vertical="center" shrinkToFit="1"/>
    </xf>
    <xf numFmtId="165" fontId="21" fillId="0" borderId="35">
      <alignment horizontal="right" vertical="center" shrinkToFit="1"/>
    </xf>
    <xf numFmtId="0" fontId="21" fillId="0" borderId="41">
      <alignment horizontal="left" wrapText="1"/>
    </xf>
    <xf numFmtId="4" fontId="21" fillId="0" borderId="8">
      <alignment horizontal="right" shrinkToFit="1"/>
    </xf>
    <xf numFmtId="4" fontId="21" fillId="0" borderId="35">
      <alignment horizontal="right" shrinkToFit="1"/>
    </xf>
    <xf numFmtId="0" fontId="21" fillId="0" borderId="26">
      <alignment horizontal="left" wrapText="1" indent="2"/>
    </xf>
    <xf numFmtId="0" fontId="26" fillId="0" borderId="35">
      <alignment wrapText="1"/>
    </xf>
    <xf numFmtId="0" fontId="26" fillId="0" borderId="35"/>
    <xf numFmtId="0" fontId="26" fillId="3" borderId="35">
      <alignment wrapText="1"/>
    </xf>
    <xf numFmtId="0" fontId="21" fillId="3" borderId="34">
      <alignment horizontal="left" wrapText="1"/>
    </xf>
    <xf numFmtId="49" fontId="21" fillId="0" borderId="35">
      <alignment horizontal="center" shrinkToFit="1"/>
    </xf>
    <xf numFmtId="49" fontId="21" fillId="0" borderId="8">
      <alignment horizontal="center" vertical="center" shrinkToFit="1"/>
    </xf>
    <xf numFmtId="0" fontId="19" fillId="0" borderId="20">
      <alignment horizontal="left"/>
    </xf>
    <xf numFmtId="0" fontId="19" fillId="0" borderId="39">
      <alignment horizontal="left" wrapText="1"/>
    </xf>
    <xf numFmtId="0" fontId="19" fillId="0" borderId="39">
      <alignment horizontal="left"/>
    </xf>
    <xf numFmtId="0" fontId="21" fillId="0" borderId="39"/>
    <xf numFmtId="49" fontId="19" fillId="0" borderId="39"/>
    <xf numFmtId="0" fontId="19" fillId="0" borderId="0">
      <alignment horizontal="left"/>
    </xf>
    <xf numFmtId="0" fontId="19" fillId="0" borderId="0">
      <alignment horizontal="left" wrapText="1"/>
    </xf>
    <xf numFmtId="49" fontId="19" fillId="0" borderId="0"/>
    <xf numFmtId="0" fontId="21" fillId="0" borderId="0">
      <alignment horizontal="center" wrapText="1"/>
    </xf>
    <xf numFmtId="0" fontId="21" fillId="0" borderId="11">
      <alignment horizontal="center" wrapText="1"/>
    </xf>
    <xf numFmtId="0" fontId="27" fillId="0" borderId="0">
      <alignment horizontal="center"/>
    </xf>
    <xf numFmtId="0" fontId="27" fillId="0" borderId="20">
      <alignment horizontal="center"/>
    </xf>
    <xf numFmtId="0" fontId="19" fillId="0" borderId="0">
      <alignment horizontal="center"/>
    </xf>
    <xf numFmtId="0" fontId="25" fillId="0" borderId="0">
      <alignment horizontal="left"/>
    </xf>
    <xf numFmtId="49" fontId="21" fillId="0" borderId="0">
      <alignment horizontal="left"/>
    </xf>
    <xf numFmtId="49" fontId="21" fillId="0" borderId="0">
      <alignment horizontal="center" wrapText="1"/>
    </xf>
    <xf numFmtId="0" fontId="21" fillId="0" borderId="0">
      <alignment horizontal="center"/>
    </xf>
    <xf numFmtId="0" fontId="26" fillId="0" borderId="0"/>
    <xf numFmtId="0" fontId="24" fillId="0" borderId="11"/>
    <xf numFmtId="0" fontId="19" fillId="0" borderId="11"/>
    <xf numFmtId="0" fontId="19" fillId="0" borderId="8">
      <alignment horizontal="left" wrapText="1"/>
    </xf>
    <xf numFmtId="0" fontId="19" fillId="0" borderId="2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8" fillId="4" borderId="0"/>
    <xf numFmtId="0" fontId="24" fillId="0" borderId="0"/>
    <xf numFmtId="0" fontId="19" fillId="0" borderId="8">
      <alignment horizontal="left"/>
    </xf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0" xfId="0" applyAlignment="1"/>
    <xf numFmtId="0" fontId="12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2" fontId="1" fillId="0" borderId="4" xfId="0" applyNumberFormat="1" applyFont="1" applyBorder="1" applyAlignment="1">
      <alignment horizontal="center" wrapText="1"/>
    </xf>
    <xf numFmtId="2" fontId="1" fillId="0" borderId="3" xfId="0" applyNumberFormat="1" applyFont="1" applyBorder="1" applyAlignment="1">
      <alignment horizontal="center" wrapText="1"/>
    </xf>
    <xf numFmtId="49" fontId="2" fillId="0" borderId="3" xfId="0" applyNumberFormat="1" applyFont="1" applyBorder="1"/>
    <xf numFmtId="49" fontId="1" fillId="0" borderId="3" xfId="0" applyNumberFormat="1" applyFont="1" applyBorder="1"/>
    <xf numFmtId="49" fontId="2" fillId="0" borderId="4" xfId="0" applyNumberFormat="1" applyFont="1" applyBorder="1"/>
    <xf numFmtId="0" fontId="4" fillId="0" borderId="1" xfId="0" applyFont="1" applyBorder="1"/>
    <xf numFmtId="0" fontId="15" fillId="0" borderId="2" xfId="0" applyFont="1" applyBorder="1" applyAlignment="1">
      <alignment wrapText="1"/>
    </xf>
    <xf numFmtId="0" fontId="0" fillId="0" borderId="5" xfId="0" applyFont="1" applyBorder="1"/>
    <xf numFmtId="49" fontId="2" fillId="0" borderId="5" xfId="0" applyNumberFormat="1" applyFont="1" applyBorder="1"/>
    <xf numFmtId="0" fontId="14" fillId="2" borderId="9" xfId="0" applyFont="1" applyFill="1" applyBorder="1" applyAlignment="1">
      <alignment horizontal="left" vertical="top" wrapText="1"/>
    </xf>
    <xf numFmtId="2" fontId="2" fillId="0" borderId="5" xfId="0" applyNumberFormat="1" applyFont="1" applyBorder="1"/>
    <xf numFmtId="1" fontId="1" fillId="0" borderId="3" xfId="0" applyNumberFormat="1" applyFont="1" applyBorder="1"/>
    <xf numFmtId="49" fontId="2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3" fillId="0" borderId="3" xfId="0" applyFont="1" applyBorder="1"/>
    <xf numFmtId="0" fontId="16" fillId="2" borderId="0" xfId="0" applyFont="1" applyFill="1" applyAlignment="1">
      <alignment horizontal="center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1" fillId="0" borderId="6" xfId="0" applyNumberFormat="1" applyFont="1" applyBorder="1" applyAlignment="1">
      <alignment horizontal="center" wrapText="1"/>
    </xf>
    <xf numFmtId="0" fontId="0" fillId="0" borderId="10" xfId="0" applyBorder="1" applyAlignment="1">
      <alignment wrapText="1"/>
    </xf>
    <xf numFmtId="0" fontId="9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133">
    <cellStyle name="br" xfId="127" xr:uid="{032F501B-0F0D-49F7-B6C9-A1EA5F3D7B7D}"/>
    <cellStyle name="col" xfId="126" xr:uid="{4D7FF523-B8CA-4A47-9E89-9464821F9FD4}"/>
    <cellStyle name="st128" xfId="123" xr:uid="{2A22307B-9329-4987-8822-FAC06125DC2A}"/>
    <cellStyle name="style0" xfId="128" xr:uid="{781597E4-058E-4DFE-87FA-7B071EF29B75}"/>
    <cellStyle name="td" xfId="129" xr:uid="{2C907523-1AC5-4798-9398-9FB5EBBDDB3A}"/>
    <cellStyle name="tr" xfId="125" xr:uid="{DD49C800-C55A-4036-8E54-97A3B4E9DC9F}"/>
    <cellStyle name="xl100" xfId="77" xr:uid="{B05117C5-7E44-4CD9-8845-A389842467A0}"/>
    <cellStyle name="xl101" xfId="81" xr:uid="{7D336C45-4B00-4C23-9413-FF4FB822667D}"/>
    <cellStyle name="xl102" xfId="86" xr:uid="{9A37E592-55F6-4EBB-A7C6-CC0B1B87997A}"/>
    <cellStyle name="xl103" xfId="89" xr:uid="{CBBD0E05-5183-4EE2-83B7-34D5FE860BD3}"/>
    <cellStyle name="xl104" xfId="78" xr:uid="{BD8907E9-78E6-46E9-AED3-53648E3BBD3B}"/>
    <cellStyle name="xl105" xfId="82" xr:uid="{EDDAE9B8-5F04-4FAE-B87C-04D399ABA659}"/>
    <cellStyle name="xl106" xfId="87" xr:uid="{4E96EDEB-ED15-424C-8731-FA9ACEE5EA1E}"/>
    <cellStyle name="xl107" xfId="90" xr:uid="{937BB5FF-50A8-430E-BB8E-09F4A5730843}"/>
    <cellStyle name="xl108" xfId="83" xr:uid="{4BCDF528-46E9-4780-8D85-096D48D8633D}"/>
    <cellStyle name="xl109" xfId="91" xr:uid="{3747D086-5A25-4BC7-ADE2-AFA3CFC7E2D2}"/>
    <cellStyle name="xl110" xfId="94" xr:uid="{5A712CEC-D23F-4432-8FC0-8E0CE6F3DDF2}"/>
    <cellStyle name="xl111" xfId="79" xr:uid="{0A8E6EFE-4F6C-4C43-B2CF-A64C1CE7EBB0}"/>
    <cellStyle name="xl112" xfId="84" xr:uid="{1CDACAB3-7997-41D1-96B8-531DACC8B2CC}"/>
    <cellStyle name="xl113" xfId="85" xr:uid="{0DCFE5EE-0686-42E7-8DD6-73551C1B9081}"/>
    <cellStyle name="xl114" xfId="92" xr:uid="{D5D8559A-04AB-4497-800B-1ED89470F418}"/>
    <cellStyle name="xl115" xfId="95" xr:uid="{A5080142-2926-4EEF-AD82-3224161F7FA7}"/>
    <cellStyle name="xl116" xfId="97" xr:uid="{1FF6F0A9-146C-44A2-ADDB-81A93F376C38}"/>
    <cellStyle name="xl117" xfId="98" xr:uid="{40A88A3A-7C2E-4053-9A85-AB35E2E1B849}"/>
    <cellStyle name="xl118" xfId="99" xr:uid="{D0D50A41-C182-46A7-9090-8AB122802F10}"/>
    <cellStyle name="xl119" xfId="100" xr:uid="{EBB4151A-0975-4D20-9CCC-C7B77CBDD8E3}"/>
    <cellStyle name="xl120" xfId="101" xr:uid="{B1452487-A2DC-47FD-9AEE-5FB9AC28394A}"/>
    <cellStyle name="xl121" xfId="102" xr:uid="{855EC56E-6B89-4529-A62C-50C2B9D7A0C1}"/>
    <cellStyle name="xl122" xfId="103" xr:uid="{29A4BEAF-1142-49D1-8745-18927EF8D3FA}"/>
    <cellStyle name="xl123" xfId="108" xr:uid="{4974D73A-0C9A-43C6-B96E-EDDE3B73B264}"/>
    <cellStyle name="xl124" xfId="113" xr:uid="{FAA584A3-45F8-4CDC-B8DC-25CEBF385A6C}"/>
    <cellStyle name="xl125" xfId="117" xr:uid="{3EF3BA01-25B8-45B9-A9BA-1AC2C674D12A}"/>
    <cellStyle name="xl126" xfId="120" xr:uid="{EE8F1BD3-0272-4FDD-8E73-531C6F8F2C10}"/>
    <cellStyle name="xl127" xfId="122" xr:uid="{497E7C8D-C60C-493C-B646-E19E7023157B}"/>
    <cellStyle name="xl128" xfId="124" xr:uid="{89BE2283-7BE9-4503-91B2-D58149F43F28}"/>
    <cellStyle name="xl129" xfId="104" xr:uid="{5C866879-8ED1-4DA2-B9DD-86DFD139973F}"/>
    <cellStyle name="xl130" xfId="109" xr:uid="{43AEB35A-1686-4CBE-B911-995DC34F5545}"/>
    <cellStyle name="xl131" xfId="111" xr:uid="{AE3FF6D6-5B17-410E-866F-68660E98EE59}"/>
    <cellStyle name="xl132" xfId="114" xr:uid="{E5742849-5010-47CD-973E-21C5BE667BE1}"/>
    <cellStyle name="xl133" xfId="115" xr:uid="{4CD6AAF3-1421-4663-93C3-973B119D2504}"/>
    <cellStyle name="xl134" xfId="118" xr:uid="{19319883-66D1-40B3-9B8C-9F33BA2FD776}"/>
    <cellStyle name="xl135" xfId="112" xr:uid="{C91EDAF4-4F6E-438A-B0E9-01FC0E5F718D}"/>
    <cellStyle name="xl136" xfId="121" xr:uid="{67E102EF-A2AF-431C-8D93-30AD751818CF}"/>
    <cellStyle name="xl137" xfId="105" xr:uid="{BBE73AEA-97DD-46AB-AC1D-662A89D1010C}"/>
    <cellStyle name="xl138" xfId="116" xr:uid="{44F9ADFC-1369-470A-8372-A906F8652445}"/>
    <cellStyle name="xl139" xfId="106" xr:uid="{60B357A8-3C2E-4788-B43F-E60CCD15B386}"/>
    <cellStyle name="xl140" xfId="110" xr:uid="{83867B8A-5E7F-4A62-ADF3-D7701583926C}"/>
    <cellStyle name="xl141" xfId="107" xr:uid="{A3FD8282-8742-4F35-8667-99B9728189E6}"/>
    <cellStyle name="xl142" xfId="119" xr:uid="{6F342FCA-A0F5-452B-8F88-09E56CA3FB11}"/>
    <cellStyle name="xl143" xfId="132" xr:uid="{3A584D94-98F3-41A9-BCE6-82AFED57432C}"/>
    <cellStyle name="xl21" xfId="130" xr:uid="{4FF28807-2A97-4E22-A073-95276F83BB9A}"/>
    <cellStyle name="xl22" xfId="4" xr:uid="{1255292A-98F5-430B-B253-88BE8B927290}"/>
    <cellStyle name="xl23" xfId="8" xr:uid="{9F1308B3-4BE5-427E-8DD5-160BD6BD9AA7}"/>
    <cellStyle name="xl24" xfId="13" xr:uid="{DD4525A9-76EC-4DAB-94B4-8230FFE6F814}"/>
    <cellStyle name="xl25" xfId="19" xr:uid="{81E304A5-2539-40BF-889D-97FF15E7A00C}"/>
    <cellStyle name="xl26" xfId="32" xr:uid="{54A57940-5623-49EA-8116-9D52C4EDCA95}"/>
    <cellStyle name="xl27" xfId="36" xr:uid="{FCBC4F04-D84A-42C5-829D-E61B49E34261}"/>
    <cellStyle name="xl28" xfId="39" xr:uid="{137F39FC-4415-4CDD-A3CD-D1EF2CAEFE3B}"/>
    <cellStyle name="xl29" xfId="43" xr:uid="{8F31AAA9-B4E6-4E10-A6DC-70E0733E0DAE}"/>
    <cellStyle name="xl30" xfId="47" xr:uid="{7B7B161A-F55F-4BA5-9374-8A54C45538BD}"/>
    <cellStyle name="xl31" xfId="17" xr:uid="{3D94A199-C696-4EE8-90FA-52A75312B310}"/>
    <cellStyle name="xl32" xfId="131" xr:uid="{5F992000-E12F-4DFA-9C56-B516D832E009}"/>
    <cellStyle name="xl33" xfId="27" xr:uid="{0E72E700-4698-43CE-883F-30943607B71F}"/>
    <cellStyle name="xl34" xfId="37" xr:uid="{8628A5FF-F4C5-41FE-A1D3-863FB2BC2958}"/>
    <cellStyle name="xl35" xfId="40" xr:uid="{76447A2B-9BD6-4573-8213-C5F6A10F4102}"/>
    <cellStyle name="xl36" xfId="44" xr:uid="{EFF25EA6-92C4-4100-A549-DF9D10663530}"/>
    <cellStyle name="xl37" xfId="48" xr:uid="{979887AE-7EA0-4069-9A4F-795189B24379}"/>
    <cellStyle name="xl38" xfId="9" xr:uid="{6170E49E-A9FA-40AF-83C0-996605791A59}"/>
    <cellStyle name="xl39" xfId="41" xr:uid="{B6BFD7E7-DF03-4762-8131-FD1CB4055249}"/>
    <cellStyle name="xl40" xfId="45" xr:uid="{0ABA041D-CAA3-497D-93DF-7B8987BC3186}"/>
    <cellStyle name="xl41" xfId="1" xr:uid="{00000000-0005-0000-0000-000000000000}"/>
    <cellStyle name="xl41 2" xfId="49" xr:uid="{8ED61B12-CD20-443A-B288-9C145BAD316D}"/>
    <cellStyle name="xl42" xfId="2" xr:uid="{00000000-0005-0000-0000-000001000000}"/>
    <cellStyle name="xl42 2" xfId="20" xr:uid="{39D1ED1C-644F-480F-8D2F-FD27DB494853}"/>
    <cellStyle name="xl43" xfId="23" xr:uid="{36009455-7A5E-4467-BA0A-B9AD85E383C1}"/>
    <cellStyle name="xl44" xfId="25" xr:uid="{0C7E251F-385D-407A-BEC7-02597CA069E0}"/>
    <cellStyle name="xl45" xfId="28" xr:uid="{FBCC8016-C03A-4C39-A24D-A43204D83DA0}"/>
    <cellStyle name="xl46" xfId="33" xr:uid="{300AE94E-D9D7-45C5-80C4-EB0091F7EC83}"/>
    <cellStyle name="xl47" xfId="38" xr:uid="{F67C168B-0A71-405C-8DF6-CDE1CC9D291B}"/>
    <cellStyle name="xl48" xfId="42" xr:uid="{44EF1EA7-7F7C-496A-8EA0-B16E282DECE7}"/>
    <cellStyle name="xl49" xfId="46" xr:uid="{6B50469F-9992-46E9-A2B8-64471715D761}"/>
    <cellStyle name="xl50" xfId="50" xr:uid="{87F45460-CC29-450C-A4F7-DF1982455E74}"/>
    <cellStyle name="xl51" xfId="5" xr:uid="{78832614-17C4-4EDF-9A5E-9330C200C0B1}"/>
    <cellStyle name="xl52" xfId="10" xr:uid="{ABB8A030-ED75-4E9C-B98C-1903E2AD8502}"/>
    <cellStyle name="xl53" xfId="14" xr:uid="{410BF4A7-047B-4A79-8C82-AD05F4C41E0F}"/>
    <cellStyle name="xl54" xfId="21" xr:uid="{C58DD9E1-AB69-4BBB-98FA-3B3B247ABAD5}"/>
    <cellStyle name="xl55" xfId="26" xr:uid="{88912F7C-241C-40AF-839E-A9EF2EBFE3E3}"/>
    <cellStyle name="xl56" xfId="29" xr:uid="{E9E42FCB-813D-4603-8E06-883F839CE2FA}"/>
    <cellStyle name="xl57" xfId="6" xr:uid="{D961B326-BFD0-47BB-8E79-5FF8B1203F61}"/>
    <cellStyle name="xl58" xfId="11" xr:uid="{6C2726A1-81B4-41C6-A6EE-8021874EDA18}"/>
    <cellStyle name="xl59" xfId="15" xr:uid="{521D8D27-317C-4B4F-80AB-50354E6D4B3F}"/>
    <cellStyle name="xl60" xfId="18" xr:uid="{102086A6-9779-4219-9DED-622843952915}"/>
    <cellStyle name="xl61" xfId="22" xr:uid="{E3E196D7-F2EA-40DC-99F0-DECE51B79812}"/>
    <cellStyle name="xl62" xfId="24" xr:uid="{85FB8AB2-1C2B-4869-AC00-81FADA7321B1}"/>
    <cellStyle name="xl63" xfId="30" xr:uid="{658B3927-9AC2-47AB-90CB-EFC6336B8A33}"/>
    <cellStyle name="xl64" xfId="31" xr:uid="{FE29EB5F-503D-43D3-A754-B836FE9FDAC4}"/>
    <cellStyle name="xl65" xfId="7" xr:uid="{E2266C11-F20F-40B2-8FB6-8D8B3048D926}"/>
    <cellStyle name="xl66" xfId="12" xr:uid="{CF14ACBE-5A4F-43E5-AACE-C8EB5742CEA3}"/>
    <cellStyle name="xl67" xfId="16" xr:uid="{65944C41-BB11-4001-8721-4026C313C1F0}"/>
    <cellStyle name="xl68" xfId="34" xr:uid="{6C043C83-FD4C-4D36-91D8-CAE4C7269576}"/>
    <cellStyle name="xl69" xfId="35" xr:uid="{EFAD5ED2-9D8C-45C9-88E7-C6AAAAC211A7}"/>
    <cellStyle name="xl70" xfId="62" xr:uid="{1C9A8F41-9CC9-40F1-BA0E-EB70453FE076}"/>
    <cellStyle name="xl71" xfId="68" xr:uid="{1891E59A-0946-4068-8712-616447AF4025}"/>
    <cellStyle name="xl72" xfId="74" xr:uid="{72B45BE9-CAD7-4DC3-BAB8-4A5CD6D210AD}"/>
    <cellStyle name="xl73" xfId="56" xr:uid="{AC2F8CAE-C7C6-46DF-A6C6-A631EB6D8EE1}"/>
    <cellStyle name="xl74" xfId="59" xr:uid="{32F94445-BF34-4609-9E66-B8F7DAAFBD2C}"/>
    <cellStyle name="xl75" xfId="63" xr:uid="{4F9EF954-EDF1-497F-9AB0-89F243B80B26}"/>
    <cellStyle name="xl76" xfId="69" xr:uid="{C8F2F08F-292B-422A-BC64-03A4E96234B2}"/>
    <cellStyle name="xl77" xfId="75" xr:uid="{CB30B17D-6816-4B58-9A49-F2495B91B09A}"/>
    <cellStyle name="xl78" xfId="53" xr:uid="{0772F5CD-CE09-4536-B9E6-8D7CD5E2B6DE}"/>
    <cellStyle name="xl79" xfId="64" xr:uid="{3BD992B6-01B1-4157-8E5E-2ED92F3734EB}"/>
    <cellStyle name="xl80" xfId="70" xr:uid="{8688A213-BEE6-4386-9A22-25D68AD7271B}"/>
    <cellStyle name="xl81" xfId="54" xr:uid="{D20B1EB4-D2CA-4D20-9011-6306D9E5570F}"/>
    <cellStyle name="xl82" xfId="60" xr:uid="{E8BDDB58-6F61-41E3-9F4B-80BD47487CCF}"/>
    <cellStyle name="xl83" xfId="65" xr:uid="{29C9AC10-B1C0-4BF7-B780-A1E0265DE40C}"/>
    <cellStyle name="xl84" xfId="71" xr:uid="{4FA63F57-1AB8-49A5-9469-05921EB421BB}"/>
    <cellStyle name="xl85" xfId="51" xr:uid="{56F62EE9-4612-409C-ACC0-B67BE237DA3C}"/>
    <cellStyle name="xl86" xfId="57" xr:uid="{D8E820BE-6127-471A-99FC-69B02AF97107}"/>
    <cellStyle name="xl87" xfId="61" xr:uid="{1D8197CF-4AC7-4870-ADAA-37DE3D549201}"/>
    <cellStyle name="xl88" xfId="66" xr:uid="{FE7E0504-3EC2-4C17-905D-72AB4014DD78}"/>
    <cellStyle name="xl89" xfId="72" xr:uid="{58551A4A-A079-4050-A91E-86CB0F158924}"/>
    <cellStyle name="xl90" xfId="52" xr:uid="{1754AE25-7506-4D0F-B30C-740DB846D574}"/>
    <cellStyle name="xl91" xfId="55" xr:uid="{F8A61099-2D49-4A6D-A770-7DC3E11FBD41}"/>
    <cellStyle name="xl92" xfId="58" xr:uid="{0E99192C-B87D-4280-BAD7-0223690F2F99}"/>
    <cellStyle name="xl93" xfId="67" xr:uid="{40AD863C-01DB-455C-9CAF-454F2D6FE934}"/>
    <cellStyle name="xl94" xfId="73" xr:uid="{FBA692E5-EBDD-4D96-9524-797305F56B99}"/>
    <cellStyle name="xl95" xfId="76" xr:uid="{E8A7F2AB-379B-43F8-B57B-34526735B09E}"/>
    <cellStyle name="xl96" xfId="80" xr:uid="{E296CE1E-29AE-4976-AA97-E69A91FF8463}"/>
    <cellStyle name="xl97" xfId="88" xr:uid="{771951AA-4227-479C-8EB8-1FC0AE540F71}"/>
    <cellStyle name="xl98" xfId="93" xr:uid="{FB771F94-E35E-4C64-817E-306A49596448}"/>
    <cellStyle name="xl99" xfId="96" xr:uid="{39B66390-5571-44AD-B49B-2C77AE1A20E1}"/>
    <cellStyle name="Обычный" xfId="0" builtinId="0"/>
    <cellStyle name="Обычный 2" xfId="3" xr:uid="{F0F29906-DFBE-4494-B8BD-5D74C54BEFC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>
    <pageSetUpPr fitToPage="1"/>
  </sheetPr>
  <dimension ref="A1:G59"/>
  <sheetViews>
    <sheetView tabSelected="1" view="pageBreakPreview" zoomScaleSheetLayoutView="100" workbookViewId="0">
      <selection activeCell="I64" sqref="I64"/>
    </sheetView>
  </sheetViews>
  <sheetFormatPr defaultRowHeight="12.75" x14ac:dyDescent="0.2"/>
  <cols>
    <col min="1" max="1" width="71" style="2" customWidth="1"/>
    <col min="2" max="2" width="11.140625" style="2" customWidth="1"/>
    <col min="3" max="3" width="25.140625" style="2" customWidth="1"/>
    <col min="4" max="4" width="15.5703125" style="25" customWidth="1"/>
    <col min="5" max="16384" width="9.140625" style="2"/>
  </cols>
  <sheetData>
    <row r="1" spans="1:4" x14ac:dyDescent="0.2">
      <c r="A1" s="28"/>
      <c r="B1" s="28"/>
      <c r="C1" s="28"/>
    </row>
    <row r="2" spans="1:4" x14ac:dyDescent="0.2">
      <c r="A2" s="53"/>
      <c r="B2" s="53"/>
      <c r="C2" s="53"/>
      <c r="D2" s="53"/>
    </row>
    <row r="3" spans="1:4" x14ac:dyDescent="0.2">
      <c r="A3" s="8"/>
      <c r="B3" s="8"/>
      <c r="C3" s="8"/>
    </row>
    <row r="4" spans="1:4" ht="18" customHeight="1" x14ac:dyDescent="0.2">
      <c r="A4" s="28" t="s">
        <v>90</v>
      </c>
      <c r="B4" s="28"/>
      <c r="C4" s="28"/>
      <c r="D4" s="28"/>
    </row>
    <row r="5" spans="1:4" ht="32.25" customHeight="1" x14ac:dyDescent="0.2">
      <c r="A5" s="34"/>
      <c r="B5" s="34"/>
      <c r="C5" s="56" t="s">
        <v>101</v>
      </c>
      <c r="D5" s="57"/>
    </row>
    <row r="6" spans="1:4" x14ac:dyDescent="0.2">
      <c r="A6" s="8"/>
      <c r="B6" s="8"/>
      <c r="C6" s="8" t="s">
        <v>102</v>
      </c>
      <c r="D6" s="18"/>
    </row>
    <row r="7" spans="1:4" s="26" customFormat="1" ht="46.5" customHeight="1" x14ac:dyDescent="0.3">
      <c r="A7" s="50" t="s">
        <v>100</v>
      </c>
      <c r="B7" s="50"/>
      <c r="C7" s="50"/>
      <c r="D7" s="50"/>
    </row>
    <row r="8" spans="1:4" s="26" customFormat="1" ht="19.5" customHeight="1" x14ac:dyDescent="0.2"/>
    <row r="9" spans="1:4" s="26" customFormat="1" hidden="1" x14ac:dyDescent="0.2"/>
    <row r="10" spans="1:4" hidden="1" x14ac:dyDescent="0.2">
      <c r="A10" s="14"/>
      <c r="B10" s="14"/>
      <c r="C10" s="14"/>
      <c r="D10" s="18"/>
    </row>
    <row r="11" spans="1:4" ht="43.5" customHeight="1" x14ac:dyDescent="0.2">
      <c r="A11" s="51" t="s">
        <v>1</v>
      </c>
      <c r="B11" s="54" t="s">
        <v>0</v>
      </c>
      <c r="C11" s="55"/>
      <c r="D11" s="35" t="s">
        <v>103</v>
      </c>
    </row>
    <row r="12" spans="1:4" ht="51" x14ac:dyDescent="0.2">
      <c r="A12" s="52"/>
      <c r="B12" s="36" t="s">
        <v>45</v>
      </c>
      <c r="C12" s="36" t="s">
        <v>46</v>
      </c>
      <c r="D12" s="19" t="s">
        <v>44</v>
      </c>
    </row>
    <row r="13" spans="1:4" ht="18.75" x14ac:dyDescent="0.3">
      <c r="A13" s="41" t="s">
        <v>61</v>
      </c>
      <c r="B13" s="37" t="s">
        <v>49</v>
      </c>
      <c r="C13" s="40"/>
      <c r="D13" s="20">
        <f>D14+D28+D18</f>
        <v>1015.41</v>
      </c>
    </row>
    <row r="14" spans="1:4" s="1" customFormat="1" x14ac:dyDescent="0.2">
      <c r="A14" s="4" t="s">
        <v>2</v>
      </c>
      <c r="B14" s="37" t="s">
        <v>49</v>
      </c>
      <c r="C14" s="3" t="s">
        <v>47</v>
      </c>
      <c r="D14" s="20">
        <f>D15</f>
        <v>439.3</v>
      </c>
    </row>
    <row r="15" spans="1:4" x14ac:dyDescent="0.2">
      <c r="A15" s="5" t="s">
        <v>3</v>
      </c>
      <c r="B15" s="38" t="s">
        <v>49</v>
      </c>
      <c r="C15" s="21" t="s">
        <v>48</v>
      </c>
      <c r="D15" s="21">
        <f>D16+D17</f>
        <v>439.3</v>
      </c>
    </row>
    <row r="16" spans="1:4" ht="51" x14ac:dyDescent="0.2">
      <c r="A16" s="5" t="s">
        <v>16</v>
      </c>
      <c r="B16" s="38" t="s">
        <v>49</v>
      </c>
      <c r="C16" s="30" t="s">
        <v>50</v>
      </c>
      <c r="D16" s="21">
        <v>430.93</v>
      </c>
    </row>
    <row r="17" spans="1:7" ht="25.5" x14ac:dyDescent="0.2">
      <c r="A17" s="5" t="s">
        <v>35</v>
      </c>
      <c r="B17" s="38" t="s">
        <v>49</v>
      </c>
      <c r="C17" s="30" t="s">
        <v>51</v>
      </c>
      <c r="D17" s="21">
        <v>8.3699999999999992</v>
      </c>
    </row>
    <row r="18" spans="1:7" ht="25.5" x14ac:dyDescent="0.2">
      <c r="A18" s="27" t="s">
        <v>14</v>
      </c>
      <c r="B18" s="37" t="s">
        <v>49</v>
      </c>
      <c r="C18" s="20" t="s">
        <v>52</v>
      </c>
      <c r="D18" s="20">
        <f>D19</f>
        <v>555.15</v>
      </c>
    </row>
    <row r="19" spans="1:7" ht="45.75" customHeight="1" x14ac:dyDescent="0.2">
      <c r="A19" s="5" t="s">
        <v>15</v>
      </c>
      <c r="B19" s="46" t="str">
        <f>B18</f>
        <v>182</v>
      </c>
      <c r="C19" s="21" t="s">
        <v>53</v>
      </c>
      <c r="D19" s="21">
        <f>D20+D22+D24+D26</f>
        <v>555.15</v>
      </c>
      <c r="G19" t="s">
        <v>28</v>
      </c>
    </row>
    <row r="20" spans="1:7" ht="51" x14ac:dyDescent="0.2">
      <c r="A20" s="5" t="s">
        <v>17</v>
      </c>
      <c r="B20" s="46" t="str">
        <f t="shared" ref="B20:B27" si="0">B19</f>
        <v>182</v>
      </c>
      <c r="C20" s="21" t="s">
        <v>54</v>
      </c>
      <c r="D20" s="21">
        <f>D21</f>
        <v>286.81</v>
      </c>
    </row>
    <row r="21" spans="1:7" ht="40.5" customHeight="1" x14ac:dyDescent="0.25">
      <c r="A21" s="29" t="s">
        <v>31</v>
      </c>
      <c r="B21" s="46" t="str">
        <f t="shared" si="0"/>
        <v>182</v>
      </c>
      <c r="C21" s="30" t="s">
        <v>55</v>
      </c>
      <c r="D21" s="21">
        <v>286.81</v>
      </c>
    </row>
    <row r="22" spans="1:7" ht="40.5" customHeight="1" x14ac:dyDescent="0.2">
      <c r="A22" s="5" t="s">
        <v>20</v>
      </c>
      <c r="B22" s="46" t="str">
        <f t="shared" si="0"/>
        <v>182</v>
      </c>
      <c r="C22" s="21" t="s">
        <v>56</v>
      </c>
      <c r="D22" s="21">
        <f>D23</f>
        <v>1.66</v>
      </c>
    </row>
    <row r="23" spans="1:7" s="1" customFormat="1" ht="99.75" x14ac:dyDescent="0.25">
      <c r="A23" s="29" t="s">
        <v>32</v>
      </c>
      <c r="B23" s="46" t="str">
        <f t="shared" si="0"/>
        <v>182</v>
      </c>
      <c r="C23" s="31" t="s">
        <v>57</v>
      </c>
      <c r="D23" s="21">
        <v>1.66</v>
      </c>
    </row>
    <row r="24" spans="1:7" s="1" customFormat="1" ht="51" x14ac:dyDescent="0.2">
      <c r="A24" s="5" t="s">
        <v>18</v>
      </c>
      <c r="B24" s="46" t="str">
        <f t="shared" si="0"/>
        <v>182</v>
      </c>
      <c r="C24" s="21" t="s">
        <v>58</v>
      </c>
      <c r="D24" s="21">
        <f>D25</f>
        <v>297.89999999999998</v>
      </c>
    </row>
    <row r="25" spans="1:7" s="1" customFormat="1" ht="85.5" x14ac:dyDescent="0.25">
      <c r="A25" s="29" t="s">
        <v>33</v>
      </c>
      <c r="B25" s="46" t="str">
        <f t="shared" si="0"/>
        <v>182</v>
      </c>
      <c r="C25" s="31" t="s">
        <v>59</v>
      </c>
      <c r="D25" s="21">
        <v>297.89999999999998</v>
      </c>
    </row>
    <row r="26" spans="1:7" ht="51" x14ac:dyDescent="0.2">
      <c r="A26" s="5" t="s">
        <v>29</v>
      </c>
      <c r="B26" s="46" t="str">
        <f t="shared" si="0"/>
        <v>182</v>
      </c>
      <c r="C26" s="21" t="s">
        <v>60</v>
      </c>
      <c r="D26" s="21">
        <f>D27</f>
        <v>-31.22</v>
      </c>
    </row>
    <row r="27" spans="1:7" ht="85.5" x14ac:dyDescent="0.25">
      <c r="A27" s="29" t="s">
        <v>34</v>
      </c>
      <c r="B27" s="46" t="str">
        <f t="shared" si="0"/>
        <v>182</v>
      </c>
      <c r="C27" s="21" t="s">
        <v>60</v>
      </c>
      <c r="D27" s="21">
        <v>-31.22</v>
      </c>
    </row>
    <row r="28" spans="1:7" x14ac:dyDescent="0.2">
      <c r="A28" s="4" t="s">
        <v>8</v>
      </c>
      <c r="B28" s="37" t="s">
        <v>49</v>
      </c>
      <c r="C28" s="20" t="s">
        <v>62</v>
      </c>
      <c r="D28" s="20">
        <f>D31+D30</f>
        <v>20.96</v>
      </c>
    </row>
    <row r="29" spans="1:7" x14ac:dyDescent="0.2">
      <c r="A29" s="12" t="s">
        <v>11</v>
      </c>
      <c r="B29" s="38" t="s">
        <v>49</v>
      </c>
      <c r="C29" s="21" t="s">
        <v>63</v>
      </c>
      <c r="D29" s="21">
        <f>D30</f>
        <v>16.260000000000002</v>
      </c>
    </row>
    <row r="30" spans="1:7" ht="27.75" customHeight="1" x14ac:dyDescent="0.2">
      <c r="A30" s="11" t="s">
        <v>22</v>
      </c>
      <c r="B30" s="38" t="s">
        <v>49</v>
      </c>
      <c r="C30" s="31" t="s">
        <v>64</v>
      </c>
      <c r="D30" s="30">
        <v>16.260000000000002</v>
      </c>
    </row>
    <row r="31" spans="1:7" x14ac:dyDescent="0.2">
      <c r="A31" s="5" t="s">
        <v>9</v>
      </c>
      <c r="B31" s="38" t="s">
        <v>49</v>
      </c>
      <c r="C31" s="21" t="s">
        <v>65</v>
      </c>
      <c r="D31" s="21">
        <f>D32+D34</f>
        <v>4.7</v>
      </c>
    </row>
    <row r="32" spans="1:7" s="1" customFormat="1" x14ac:dyDescent="0.2">
      <c r="A32" s="6" t="s">
        <v>24</v>
      </c>
      <c r="B32" s="38" t="s">
        <v>49</v>
      </c>
      <c r="C32" s="21" t="s">
        <v>66</v>
      </c>
      <c r="D32" s="21">
        <f>D33</f>
        <v>3.83</v>
      </c>
    </row>
    <row r="33" spans="1:4" s="1" customFormat="1" ht="25.5" x14ac:dyDescent="0.2">
      <c r="A33" s="6" t="s">
        <v>27</v>
      </c>
      <c r="B33" s="38" t="s">
        <v>49</v>
      </c>
      <c r="C33" s="31" t="s">
        <v>67</v>
      </c>
      <c r="D33" s="21">
        <v>3.83</v>
      </c>
    </row>
    <row r="34" spans="1:4" s="1" customFormat="1" x14ac:dyDescent="0.2">
      <c r="A34" s="6" t="s">
        <v>36</v>
      </c>
      <c r="B34" s="38" t="s">
        <v>49</v>
      </c>
      <c r="C34" s="21" t="s">
        <v>68</v>
      </c>
      <c r="D34" s="21">
        <f>D35</f>
        <v>0.87</v>
      </c>
    </row>
    <row r="35" spans="1:4" s="1" customFormat="1" ht="25.5" x14ac:dyDescent="0.2">
      <c r="A35" s="6" t="s">
        <v>37</v>
      </c>
      <c r="B35" s="38" t="s">
        <v>49</v>
      </c>
      <c r="C35" s="31" t="s">
        <v>69</v>
      </c>
      <c r="D35" s="21">
        <v>0.87</v>
      </c>
    </row>
    <row r="36" spans="1:4" s="1" customFormat="1" ht="37.5" x14ac:dyDescent="0.2">
      <c r="A36" s="44" t="s">
        <v>71</v>
      </c>
      <c r="B36" s="43" t="s">
        <v>70</v>
      </c>
      <c r="C36" s="42"/>
      <c r="D36" s="45">
        <f>D37+D45</f>
        <v>4746.1799999999994</v>
      </c>
    </row>
    <row r="37" spans="1:4" s="1" customFormat="1" ht="18.75" x14ac:dyDescent="0.2">
      <c r="A37" s="48" t="s">
        <v>92</v>
      </c>
      <c r="B37" s="37" t="s">
        <v>70</v>
      </c>
      <c r="C37" s="49" t="s">
        <v>93</v>
      </c>
      <c r="D37" s="20">
        <f>D38+D42</f>
        <v>139.28</v>
      </c>
    </row>
    <row r="38" spans="1:4" ht="25.5" x14ac:dyDescent="0.2">
      <c r="A38" s="4" t="s">
        <v>4</v>
      </c>
      <c r="B38" s="47" t="s">
        <v>70</v>
      </c>
      <c r="C38" s="22" t="s">
        <v>74</v>
      </c>
      <c r="D38" s="22">
        <f t="shared" ref="D38:D40" si="1">D39</f>
        <v>59.68</v>
      </c>
    </row>
    <row r="39" spans="1:4" ht="51" x14ac:dyDescent="0.2">
      <c r="A39" s="16" t="s">
        <v>12</v>
      </c>
      <c r="B39" s="37" t="s">
        <v>70</v>
      </c>
      <c r="C39" s="23" t="s">
        <v>75</v>
      </c>
      <c r="D39" s="23">
        <f t="shared" si="1"/>
        <v>59.68</v>
      </c>
    </row>
    <row r="40" spans="1:4" ht="51" x14ac:dyDescent="0.2">
      <c r="A40" s="11" t="s">
        <v>13</v>
      </c>
      <c r="B40" s="37" t="s">
        <v>70</v>
      </c>
      <c r="C40" s="23" t="s">
        <v>76</v>
      </c>
      <c r="D40" s="23">
        <f t="shared" si="1"/>
        <v>59.68</v>
      </c>
    </row>
    <row r="41" spans="1:4" ht="51" x14ac:dyDescent="0.2">
      <c r="A41" s="6" t="s">
        <v>23</v>
      </c>
      <c r="B41" s="38" t="s">
        <v>70</v>
      </c>
      <c r="C41" s="31" t="s">
        <v>77</v>
      </c>
      <c r="D41" s="21">
        <v>59.68</v>
      </c>
    </row>
    <row r="42" spans="1:4" x14ac:dyDescent="0.2">
      <c r="A42" s="17" t="s">
        <v>41</v>
      </c>
      <c r="B42" s="37" t="s">
        <v>70</v>
      </c>
      <c r="C42" s="20" t="s">
        <v>78</v>
      </c>
      <c r="D42" s="20">
        <f>D43</f>
        <v>79.599999999999994</v>
      </c>
    </row>
    <row r="43" spans="1:4" s="1" customFormat="1" x14ac:dyDescent="0.2">
      <c r="A43" s="12" t="s">
        <v>42</v>
      </c>
      <c r="B43" s="38" t="s">
        <v>70</v>
      </c>
      <c r="C43" s="21" t="s">
        <v>79</v>
      </c>
      <c r="D43" s="21">
        <f>D44</f>
        <v>79.599999999999994</v>
      </c>
    </row>
    <row r="44" spans="1:4" s="1" customFormat="1" x14ac:dyDescent="0.2">
      <c r="A44" s="11" t="s">
        <v>43</v>
      </c>
      <c r="B44" s="38" t="s">
        <v>70</v>
      </c>
      <c r="C44" s="21" t="s">
        <v>79</v>
      </c>
      <c r="D44" s="21">
        <v>79.599999999999994</v>
      </c>
    </row>
    <row r="45" spans="1:4" s="1" customFormat="1" x14ac:dyDescent="0.2">
      <c r="A45" s="7" t="s">
        <v>5</v>
      </c>
      <c r="B45" s="37" t="s">
        <v>70</v>
      </c>
      <c r="C45" s="20" t="s">
        <v>91</v>
      </c>
      <c r="D45" s="20">
        <f>D46+D56</f>
        <v>4606.8999999999996</v>
      </c>
    </row>
    <row r="46" spans="1:4" ht="25.5" x14ac:dyDescent="0.2">
      <c r="A46" s="4" t="s">
        <v>7</v>
      </c>
      <c r="B46" s="37" t="s">
        <v>70</v>
      </c>
      <c r="C46" s="20" t="s">
        <v>80</v>
      </c>
      <c r="D46" s="20">
        <f>D47+D50+D53</f>
        <v>4596.8999999999996</v>
      </c>
    </row>
    <row r="47" spans="1:4" x14ac:dyDescent="0.2">
      <c r="A47" s="13" t="s">
        <v>26</v>
      </c>
      <c r="B47" s="39" t="s">
        <v>70</v>
      </c>
      <c r="C47" s="24" t="s">
        <v>81</v>
      </c>
      <c r="D47" s="24">
        <f>D48</f>
        <v>1137.3</v>
      </c>
    </row>
    <row r="48" spans="1:4" ht="25.5" x14ac:dyDescent="0.2">
      <c r="A48" s="11" t="s">
        <v>38</v>
      </c>
      <c r="B48" s="38" t="s">
        <v>70</v>
      </c>
      <c r="C48" s="21" t="s">
        <v>82</v>
      </c>
      <c r="D48" s="21">
        <f>D49</f>
        <v>1137.3</v>
      </c>
    </row>
    <row r="49" spans="1:4" ht="25.5" x14ac:dyDescent="0.2">
      <c r="A49" s="15" t="s">
        <v>39</v>
      </c>
      <c r="B49" s="38" t="s">
        <v>70</v>
      </c>
      <c r="C49" s="32" t="s">
        <v>83</v>
      </c>
      <c r="D49" s="21">
        <v>1137.3</v>
      </c>
    </row>
    <row r="50" spans="1:4" x14ac:dyDescent="0.2">
      <c r="A50" s="10" t="s">
        <v>25</v>
      </c>
      <c r="B50" s="37" t="s">
        <v>70</v>
      </c>
      <c r="C50" s="20" t="s">
        <v>84</v>
      </c>
      <c r="D50" s="21">
        <f>D51</f>
        <v>156.19999999999999</v>
      </c>
    </row>
    <row r="51" spans="1:4" ht="40.5" customHeight="1" x14ac:dyDescent="0.2">
      <c r="A51" s="9" t="s">
        <v>10</v>
      </c>
      <c r="B51" s="38" t="s">
        <v>70</v>
      </c>
      <c r="C51" s="21" t="s">
        <v>85</v>
      </c>
      <c r="D51" s="21">
        <f>D52</f>
        <v>156.19999999999999</v>
      </c>
    </row>
    <row r="52" spans="1:4" s="1" customFormat="1" ht="25.5" x14ac:dyDescent="0.2">
      <c r="A52" s="9" t="s">
        <v>21</v>
      </c>
      <c r="B52" s="38" t="s">
        <v>70</v>
      </c>
      <c r="C52" s="33" t="s">
        <v>86</v>
      </c>
      <c r="D52" s="21">
        <v>156.19999999999999</v>
      </c>
    </row>
    <row r="53" spans="1:4" s="1" customFormat="1" ht="43.5" customHeight="1" x14ac:dyDescent="0.2">
      <c r="A53" s="10" t="s">
        <v>19</v>
      </c>
      <c r="B53" s="37" t="s">
        <v>70</v>
      </c>
      <c r="C53" s="20" t="s">
        <v>87</v>
      </c>
      <c r="D53" s="20">
        <f>D55</f>
        <v>3303.4</v>
      </c>
    </row>
    <row r="54" spans="1:4" x14ac:dyDescent="0.2">
      <c r="A54" s="9" t="s">
        <v>40</v>
      </c>
      <c r="B54" s="38" t="s">
        <v>70</v>
      </c>
      <c r="C54" s="21" t="s">
        <v>88</v>
      </c>
      <c r="D54" s="21">
        <f>D55</f>
        <v>3303.4</v>
      </c>
    </row>
    <row r="55" spans="1:4" x14ac:dyDescent="0.2">
      <c r="A55" s="11" t="s">
        <v>30</v>
      </c>
      <c r="B55" s="38" t="s">
        <v>70</v>
      </c>
      <c r="C55" s="33" t="s">
        <v>89</v>
      </c>
      <c r="D55" s="21">
        <v>3303.4</v>
      </c>
    </row>
    <row r="56" spans="1:4" s="1" customFormat="1" ht="43.5" customHeight="1" x14ac:dyDescent="0.2">
      <c r="A56" s="10" t="s">
        <v>94</v>
      </c>
      <c r="B56" s="37" t="s">
        <v>70</v>
      </c>
      <c r="C56" s="20" t="s">
        <v>96</v>
      </c>
      <c r="D56" s="20">
        <f>D58</f>
        <v>10</v>
      </c>
    </row>
    <row r="57" spans="1:4" x14ac:dyDescent="0.2">
      <c r="A57" s="9" t="s">
        <v>98</v>
      </c>
      <c r="B57" s="38" t="s">
        <v>70</v>
      </c>
      <c r="C57" s="21" t="s">
        <v>97</v>
      </c>
      <c r="D57" s="21">
        <f>D58</f>
        <v>10</v>
      </c>
    </row>
    <row r="58" spans="1:4" x14ac:dyDescent="0.2">
      <c r="A58" s="11" t="s">
        <v>95</v>
      </c>
      <c r="B58" s="38" t="s">
        <v>70</v>
      </c>
      <c r="C58" s="32" t="s">
        <v>99</v>
      </c>
      <c r="D58" s="21">
        <v>10</v>
      </c>
    </row>
    <row r="59" spans="1:4" s="1" customFormat="1" ht="54.75" customHeight="1" x14ac:dyDescent="0.2">
      <c r="A59" s="7" t="s">
        <v>6</v>
      </c>
      <c r="B59" s="37" t="s">
        <v>72</v>
      </c>
      <c r="C59" s="20" t="s">
        <v>73</v>
      </c>
      <c r="D59" s="20">
        <f>D13+D36</f>
        <v>5761.5899999999992</v>
      </c>
    </row>
  </sheetData>
  <mergeCells count="5">
    <mergeCell ref="A7:D7"/>
    <mergeCell ref="A11:A12"/>
    <mergeCell ref="A2:D2"/>
    <mergeCell ref="B11:C11"/>
    <mergeCell ref="C5:D5"/>
  </mergeCells>
  <phoneticPr fontId="17" type="noConversion"/>
  <pageMargins left="0.98425196850393704" right="0.31496062992125984" top="0.53" bottom="0.15748031496062992" header="0.67" footer="0.19685039370078741"/>
  <pageSetup paperSize="9" scale="73" fitToHeight="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2020-02-13T07:31:38Z</cp:lastPrinted>
  <dcterms:created xsi:type="dcterms:W3CDTF">2005-12-03T10:59:10Z</dcterms:created>
  <dcterms:modified xsi:type="dcterms:W3CDTF">2025-03-14T11:59:15Z</dcterms:modified>
</cp:coreProperties>
</file>